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rv0327\Desktop\"/>
    </mc:Choice>
  </mc:AlternateContent>
  <bookViews>
    <workbookView xWindow="0" yWindow="0" windowWidth="21600" windowHeight="9000" activeTab="1"/>
  </bookViews>
  <sheets>
    <sheet name="Farmácias" sheetId="1" r:id="rId1"/>
    <sheet name="Resumo Pesquisa Farmáci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5" i="1" l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5" i="1"/>
  <c r="AP86" i="1"/>
  <c r="AN82" i="1"/>
  <c r="Y83" i="1"/>
  <c r="Y82" i="1"/>
  <c r="AK83" i="1"/>
  <c r="AL83" i="1"/>
  <c r="AJ83" i="1"/>
  <c r="AI83" i="1"/>
  <c r="AH83" i="1"/>
  <c r="AG83" i="1"/>
  <c r="AF83" i="1"/>
  <c r="AE83" i="1"/>
  <c r="AD83" i="1"/>
  <c r="AC83" i="1"/>
  <c r="AB83" i="1"/>
  <c r="AA83" i="1"/>
  <c r="Z83" i="1"/>
  <c r="X83" i="1"/>
  <c r="V83" i="1"/>
  <c r="W83" i="1"/>
  <c r="U83" i="1"/>
  <c r="T83" i="1"/>
  <c r="S83" i="1"/>
  <c r="R83" i="1"/>
  <c r="Q83" i="1"/>
  <c r="O83" i="1"/>
  <c r="P83" i="1"/>
  <c r="N83" i="1"/>
  <c r="M83" i="1"/>
  <c r="L83" i="1"/>
  <c r="K83" i="1"/>
  <c r="J83" i="1"/>
  <c r="I83" i="1"/>
  <c r="H83" i="1"/>
  <c r="E82" i="1"/>
  <c r="D82" i="1"/>
  <c r="C82" i="1"/>
  <c r="G82" i="1"/>
  <c r="E83" i="1"/>
  <c r="AO5" i="1"/>
  <c r="AN5" i="1"/>
  <c r="AN81" i="1"/>
  <c r="AM82" i="1"/>
  <c r="AO81" i="1"/>
  <c r="AO86" i="1" s="1"/>
  <c r="AN80" i="1"/>
  <c r="AN86" i="1" s="1"/>
  <c r="AO80" i="1"/>
  <c r="AN79" i="1"/>
  <c r="AO79" i="1"/>
  <c r="AN78" i="1"/>
  <c r="AO78" i="1"/>
  <c r="AN77" i="1"/>
  <c r="AO77" i="1"/>
  <c r="AN76" i="1"/>
  <c r="AO76" i="1"/>
  <c r="AN75" i="1"/>
  <c r="AO75" i="1"/>
  <c r="AN74" i="1"/>
  <c r="AO74" i="1"/>
  <c r="AN73" i="1"/>
  <c r="AO73" i="1"/>
  <c r="AN72" i="1"/>
  <c r="AO72" i="1"/>
  <c r="AN70" i="1"/>
  <c r="AO70" i="1"/>
  <c r="AN69" i="1"/>
  <c r="AO69" i="1"/>
  <c r="AN67" i="1"/>
  <c r="AO67" i="1"/>
  <c r="AN66" i="1"/>
  <c r="AO66" i="1"/>
  <c r="AN65" i="1"/>
  <c r="AO65" i="1"/>
  <c r="AN64" i="1"/>
  <c r="AO64" i="1"/>
  <c r="AN63" i="1"/>
  <c r="AO63" i="1"/>
  <c r="AN62" i="1"/>
  <c r="AO62" i="1"/>
  <c r="AN60" i="1"/>
  <c r="AO60" i="1"/>
  <c r="AN59" i="1"/>
  <c r="AO59" i="1"/>
  <c r="AN58" i="1"/>
  <c r="AO58" i="1"/>
  <c r="AN57" i="1"/>
  <c r="AO57" i="1"/>
  <c r="AN56" i="1"/>
  <c r="AO56" i="1"/>
  <c r="AN55" i="1"/>
  <c r="AO55" i="1"/>
  <c r="AN52" i="1"/>
  <c r="AO52" i="1"/>
  <c r="AN51" i="1"/>
  <c r="AO51" i="1"/>
  <c r="AN49" i="1"/>
  <c r="AO49" i="1"/>
  <c r="AN48" i="1"/>
  <c r="AO48" i="1"/>
  <c r="AN47" i="1"/>
  <c r="AO47" i="1"/>
  <c r="AN46" i="1"/>
  <c r="AO46" i="1"/>
  <c r="AN44" i="1"/>
  <c r="AO44" i="1"/>
  <c r="AN43" i="1"/>
  <c r="AO43" i="1"/>
  <c r="AN42" i="1"/>
  <c r="AO42" i="1"/>
  <c r="AN41" i="1"/>
  <c r="AO41" i="1"/>
  <c r="AN40" i="1"/>
  <c r="AO40" i="1"/>
  <c r="AN39" i="1"/>
  <c r="AO39" i="1"/>
  <c r="AN37" i="1"/>
  <c r="AO37" i="1"/>
  <c r="AN35" i="1"/>
  <c r="AO35" i="1"/>
  <c r="AN34" i="1"/>
  <c r="AO34" i="1"/>
  <c r="AN33" i="1"/>
  <c r="AO33" i="1"/>
  <c r="AN32" i="1"/>
  <c r="AO32" i="1"/>
  <c r="AN31" i="1"/>
  <c r="AO31" i="1"/>
  <c r="AN30" i="1"/>
  <c r="AO30" i="1"/>
  <c r="AN29" i="1"/>
  <c r="AO29" i="1"/>
  <c r="AN27" i="1"/>
  <c r="AO27" i="1"/>
  <c r="AN25" i="1"/>
  <c r="AO25" i="1"/>
  <c r="AN24" i="1"/>
  <c r="AO24" i="1"/>
  <c r="AN23" i="1"/>
  <c r="AO23" i="1"/>
  <c r="AN22" i="1"/>
  <c r="AO22" i="1"/>
  <c r="AN21" i="1"/>
  <c r="AO21" i="1"/>
  <c r="AN20" i="1"/>
  <c r="AO20" i="1"/>
  <c r="AN18" i="1"/>
  <c r="AO18" i="1"/>
  <c r="AN17" i="1"/>
  <c r="AO17" i="1"/>
  <c r="AN16" i="1"/>
  <c r="AO16" i="1"/>
  <c r="AN15" i="1"/>
  <c r="AO15" i="1"/>
  <c r="AN14" i="1"/>
  <c r="AO14" i="1"/>
  <c r="AN12" i="1"/>
  <c r="AO12" i="1"/>
  <c r="AN11" i="1"/>
  <c r="AO11" i="1"/>
  <c r="AN10" i="1"/>
  <c r="AO10" i="1"/>
  <c r="AN9" i="1"/>
  <c r="AO9" i="1"/>
  <c r="AN8" i="1"/>
  <c r="AO8" i="1"/>
  <c r="AN6" i="1"/>
  <c r="AO6" i="1"/>
  <c r="D83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X82" i="1"/>
  <c r="AO53" i="1" l="1"/>
  <c r="AN36" i="1" l="1"/>
  <c r="AO36" i="1"/>
  <c r="AN26" i="1"/>
  <c r="AO26" i="1"/>
  <c r="AN19" i="1"/>
  <c r="AO19" i="1"/>
  <c r="V82" i="1"/>
  <c r="W82" i="1"/>
  <c r="N82" i="1" l="1"/>
  <c r="O82" i="1"/>
  <c r="P82" i="1"/>
  <c r="Q82" i="1"/>
  <c r="R82" i="1"/>
  <c r="F82" i="1" l="1"/>
  <c r="H82" i="1"/>
  <c r="I82" i="1"/>
  <c r="J82" i="1"/>
  <c r="K82" i="1"/>
  <c r="L82" i="1"/>
  <c r="M82" i="1"/>
  <c r="AO7" i="1"/>
  <c r="AO13" i="1"/>
  <c r="AO28" i="1"/>
  <c r="AO38" i="1"/>
  <c r="AO45" i="1"/>
  <c r="AO50" i="1"/>
  <c r="AO54" i="1"/>
  <c r="AO61" i="1"/>
  <c r="AO68" i="1"/>
  <c r="AO71" i="1"/>
  <c r="AN28" i="1"/>
  <c r="AN38" i="1"/>
  <c r="AN45" i="1"/>
  <c r="AN50" i="1"/>
  <c r="AN53" i="1"/>
  <c r="AN54" i="1"/>
  <c r="AN61" i="1"/>
  <c r="AN68" i="1"/>
  <c r="AN71" i="1"/>
  <c r="AN13" i="1" l="1"/>
  <c r="AN7" i="1"/>
  <c r="S82" i="1" l="1"/>
  <c r="T82" i="1"/>
  <c r="U82" i="1"/>
</calcChain>
</file>

<file path=xl/sharedStrings.xml><?xml version="1.0" encoding="utf-8"?>
<sst xmlns="http://schemas.openxmlformats.org/spreadsheetml/2006/main" count="766" uniqueCount="167">
  <si>
    <t>PRODUTO</t>
  </si>
  <si>
    <t xml:space="preserve">UNID/EMB </t>
  </si>
  <si>
    <t>Menor Preço</t>
  </si>
  <si>
    <t>Maior Preço</t>
  </si>
  <si>
    <t>Variação Maior e Menor Preço</t>
  </si>
  <si>
    <t>NT</t>
  </si>
  <si>
    <t xml:space="preserve">VALOR TOTAL </t>
  </si>
  <si>
    <t xml:space="preserve">Nº DE PRODUTOS NÃO ENCONTRADOS - </t>
  </si>
  <si>
    <t>BAIRRO</t>
  </si>
  <si>
    <t>SOMA DO MAIOR E MENOR PREÇO ENCONTRADO / VARIAÇÃO</t>
  </si>
  <si>
    <t>FONTE DE PESQUISA: PROCON MUN. DE RIO VERDE</t>
  </si>
  <si>
    <t>PESQUISA DE PREÇOS DE ITENS DE MEDICAÇÃO</t>
  </si>
  <si>
    <t>DROGARIAS E FARMÁCIAS</t>
  </si>
  <si>
    <t>ACECLOFENACO 100MG</t>
  </si>
  <si>
    <t>ACIDO TRANEXÂMICO 250MG</t>
  </si>
  <si>
    <t>12 CPR</t>
  </si>
  <si>
    <t xml:space="preserve">ADVIL 400 </t>
  </si>
  <si>
    <t>3 CPR</t>
  </si>
  <si>
    <t xml:space="preserve">ANADOR </t>
  </si>
  <si>
    <t xml:space="preserve">20 ML </t>
  </si>
  <si>
    <t xml:space="preserve">ANNITA 500MG </t>
  </si>
  <si>
    <t>6 CPR</t>
  </si>
  <si>
    <t>ASPIRINA PREVENTE 100MG</t>
  </si>
  <si>
    <t>30 CPR</t>
  </si>
  <si>
    <t>ATENOLOL 25MG</t>
  </si>
  <si>
    <t xml:space="preserve">AURIS-SEDINA </t>
  </si>
  <si>
    <t xml:space="preserve">10 ML </t>
  </si>
  <si>
    <t>BENICAR 40MG</t>
  </si>
  <si>
    <t xml:space="preserve">BICARBONATO DE SÓDIO </t>
  </si>
  <si>
    <t>100 GR</t>
  </si>
  <si>
    <t xml:space="preserve">BUSCOPAN </t>
  </si>
  <si>
    <t>20 CPR</t>
  </si>
  <si>
    <t xml:space="preserve">BUSCOPAN COMPOSTO </t>
  </si>
  <si>
    <t xml:space="preserve">CEFALIV </t>
  </si>
  <si>
    <t>CLORETO DE MAGNÉSIO 625MG</t>
  </si>
  <si>
    <t>60 CPR</t>
  </si>
  <si>
    <t xml:space="preserve">COLÍRIO TEUTO </t>
  </si>
  <si>
    <t>DECONGEX PLUS</t>
  </si>
  <si>
    <t xml:space="preserve">DECONGEX PLUS </t>
  </si>
  <si>
    <t xml:space="preserve">DESLORATADINA 5MG </t>
  </si>
  <si>
    <t>10 CPR</t>
  </si>
  <si>
    <t>DICLOFENACO DIETILAMÔNIO 60GR</t>
  </si>
  <si>
    <t>POMADA</t>
  </si>
  <si>
    <t>DICLOFENACO POTÁSSICO 50MG</t>
  </si>
  <si>
    <t xml:space="preserve">DICLOFENACO RESINATO </t>
  </si>
  <si>
    <t>DICLOFENACO SÓDICO 50MG</t>
  </si>
  <si>
    <t xml:space="preserve">DIPIRONA </t>
  </si>
  <si>
    <t>DIURIX 25MG</t>
  </si>
  <si>
    <t xml:space="preserve">DORALGINA </t>
  </si>
  <si>
    <t>4 CPR</t>
  </si>
  <si>
    <t xml:space="preserve">DORFLEX </t>
  </si>
  <si>
    <t xml:space="preserve">DRAMIN B6 </t>
  </si>
  <si>
    <t>ESOMEPRAZOL MAGNÉSIO TRI-HIDRATADO 40MG</t>
  </si>
  <si>
    <t>28 CPR</t>
  </si>
  <si>
    <t xml:space="preserve">EXPEC XAROPE </t>
  </si>
  <si>
    <t>FLORABAC 400MG</t>
  </si>
  <si>
    <t>12 CAPS</t>
  </si>
  <si>
    <t xml:space="preserve">FLOXICAN 20MG </t>
  </si>
  <si>
    <t>15 CPR</t>
  </si>
  <si>
    <t xml:space="preserve">FLUCONAZOL </t>
  </si>
  <si>
    <t>1 CPR</t>
  </si>
  <si>
    <t>2 CPR</t>
  </si>
  <si>
    <t xml:space="preserve">FUROSEMIDA 40MG </t>
  </si>
  <si>
    <t xml:space="preserve">100 ML </t>
  </si>
  <si>
    <t xml:space="preserve">GLICERINA </t>
  </si>
  <si>
    <t xml:space="preserve">IBUPROFENO 600MG </t>
  </si>
  <si>
    <t xml:space="preserve">IVERMECTINA 6MG </t>
  </si>
  <si>
    <t xml:space="preserve">JALAPA SOBRAL </t>
  </si>
  <si>
    <t>LISADOR DIP 19</t>
  </si>
  <si>
    <t xml:space="preserve">LOSARTANA 50MG </t>
  </si>
  <si>
    <t xml:space="preserve">MALEATO DE ENALAPRIL 10MG </t>
  </si>
  <si>
    <t xml:space="preserve">MALEATO DE ENALAPRIL 20MG </t>
  </si>
  <si>
    <t xml:space="preserve">MALEATO DE ENALAPRIL 5MG </t>
  </si>
  <si>
    <t xml:space="preserve">MELHORAL ADULTO </t>
  </si>
  <si>
    <t>8 CPR</t>
  </si>
  <si>
    <t>MELOXICAM 15MG</t>
  </si>
  <si>
    <t xml:space="preserve">NEOSORO ADULTO </t>
  </si>
  <si>
    <t>30 ML</t>
  </si>
  <si>
    <t xml:space="preserve">NIMESULIDA </t>
  </si>
  <si>
    <t>15 ML</t>
  </si>
  <si>
    <t xml:space="preserve">NOVALGINA </t>
  </si>
  <si>
    <t>NOVALGINA 1G</t>
  </si>
  <si>
    <t xml:space="preserve">OMEPRAZOL 20MG </t>
  </si>
  <si>
    <t>56 CPR</t>
  </si>
  <si>
    <t>PARACETAMOL 750MG</t>
  </si>
  <si>
    <t>REPOFLOR 200MG</t>
  </si>
  <si>
    <t xml:space="preserve">REPOFLOR PEDIATRICO </t>
  </si>
  <si>
    <t>4 ENVELOPE</t>
  </si>
  <si>
    <t xml:space="preserve">RESFEDRIL </t>
  </si>
  <si>
    <t xml:space="preserve">RESFENOL </t>
  </si>
  <si>
    <t xml:space="preserve">SAL AMARGO </t>
  </si>
  <si>
    <t>30 GR</t>
  </si>
  <si>
    <t xml:space="preserve">SALICETIL 100MG </t>
  </si>
  <si>
    <t xml:space="preserve">SIMETICONA 125MG </t>
  </si>
  <si>
    <t xml:space="preserve">SIMETICONA  </t>
  </si>
  <si>
    <t xml:space="preserve">15 ML </t>
  </si>
  <si>
    <t xml:space="preserve">SINVASTATINA 20MG </t>
  </si>
  <si>
    <t xml:space="preserve">SOLUÇÃO FISÍOLOGICA </t>
  </si>
  <si>
    <t xml:space="preserve">500 ML </t>
  </si>
  <si>
    <t xml:space="preserve">TANDENE </t>
  </si>
  <si>
    <t xml:space="preserve">TENOXICAM 20MG </t>
  </si>
  <si>
    <t xml:space="preserve">TENSALIV 5MG </t>
  </si>
  <si>
    <t xml:space="preserve">TORSILAX </t>
  </si>
  <si>
    <t>30  CPR</t>
  </si>
  <si>
    <t>MODELO</t>
  </si>
  <si>
    <t>ATENOLOL 50MG</t>
  </si>
  <si>
    <t>N.S.PENHA</t>
  </si>
  <si>
    <t>DESCONTÃO</t>
  </si>
  <si>
    <t>SAÚDE</t>
  </si>
  <si>
    <t xml:space="preserve">FARGO </t>
  </si>
  <si>
    <t>SANTO ANDRÉ</t>
  </si>
  <si>
    <t>VILA BORGES</t>
  </si>
  <si>
    <t>CENTRO</t>
  </si>
  <si>
    <t>DOM MIGUEL</t>
  </si>
  <si>
    <t>DROGASIL</t>
  </si>
  <si>
    <t>MORADA SOL</t>
  </si>
  <si>
    <t xml:space="preserve">POVO </t>
  </si>
  <si>
    <t>PREÇO BAIXO</t>
  </si>
  <si>
    <t>AD FARMA</t>
  </si>
  <si>
    <t>VALDECI PIRES</t>
  </si>
  <si>
    <t>ULTRA POPULAR</t>
  </si>
  <si>
    <t>JD. GOIÁS</t>
  </si>
  <si>
    <t>WILLIANS</t>
  </si>
  <si>
    <t>SUPER POPULAR</t>
  </si>
  <si>
    <t xml:space="preserve">PAGUE MENOS </t>
  </si>
  <si>
    <t>SÃO LUCAS</t>
  </si>
  <si>
    <t>MARTINS</t>
  </si>
  <si>
    <t>RICARDO</t>
  </si>
  <si>
    <t>DESCONTAÇO</t>
  </si>
  <si>
    <t>BANDEIRANTES</t>
  </si>
  <si>
    <t xml:space="preserve">HIPER POPULAR </t>
  </si>
  <si>
    <t>MARANATA</t>
  </si>
  <si>
    <t>DROGÃO</t>
  </si>
  <si>
    <t>STO AGOSTINHO</t>
  </si>
  <si>
    <t>GOIÁS</t>
  </si>
  <si>
    <t>VILA MARIA</t>
  </si>
  <si>
    <t>FLAMBOYANT</t>
  </si>
  <si>
    <t>GAMELEIRA II</t>
  </si>
  <si>
    <t>PQ.BANDEIRANTES</t>
  </si>
  <si>
    <t>DAIANA</t>
  </si>
  <si>
    <t>DROGA SHOP</t>
  </si>
  <si>
    <t>JD.GOIÁS</t>
  </si>
  <si>
    <t>MEDFARMA</t>
  </si>
  <si>
    <t>RES.VENEZA</t>
  </si>
  <si>
    <t xml:space="preserve">UNIÃO </t>
  </si>
  <si>
    <t>PROMISSÃO</t>
  </si>
  <si>
    <t>MARINHO</t>
  </si>
  <si>
    <t>NT]</t>
  </si>
  <si>
    <t>MAIS ECONÔMICA</t>
  </si>
  <si>
    <t xml:space="preserve">CÉU AZUL </t>
  </si>
  <si>
    <t>FARMELHOR</t>
  </si>
  <si>
    <t>LARANJEIRAS</t>
  </si>
  <si>
    <t>MAIS SAÚDE</t>
  </si>
  <si>
    <t>RENOVAÇÃO</t>
  </si>
  <si>
    <t>MULTIFARMA</t>
  </si>
  <si>
    <t>MUTIRÃO</t>
  </si>
  <si>
    <t>CRISTO REDENTOR</t>
  </si>
  <si>
    <t xml:space="preserve">DOM MIGUEL </t>
  </si>
  <si>
    <t>DÉCIO</t>
  </si>
  <si>
    <t>Pesquisa Farmácias</t>
  </si>
  <si>
    <t>PREÇO MEDIO SOMANDO TODOS OS ITENS</t>
  </si>
  <si>
    <t xml:space="preserve"> </t>
  </si>
  <si>
    <t>VITA FARMA</t>
  </si>
  <si>
    <t xml:space="preserve">NT </t>
  </si>
  <si>
    <t xml:space="preserve">POPULAR </t>
  </si>
  <si>
    <t>DATA DA PESQUISA: 20/07/2021 a 30/07/2021</t>
  </si>
  <si>
    <t xml:space="preserve">LORATADINA 10MG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</si>
</sst>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C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6" fillId="0" borderId="9" xfId="0" applyFont="1" applyBorder="1"/>
    <xf numFmtId="44" fontId="7" fillId="0" borderId="9" xfId="1" applyFont="1" applyBorder="1" applyAlignment="1">
      <alignment horizontal="center" vertical="center"/>
    </xf>
    <xf numFmtId="0" fontId="6" fillId="3" borderId="11" xfId="0" applyFont="1" applyFill="1" applyBorder="1"/>
    <xf numFmtId="0" fontId="6" fillId="0" borderId="1" xfId="0" applyFont="1" applyBorder="1"/>
    <xf numFmtId="44" fontId="7" fillId="0" borderId="1" xfId="1" applyFont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/>
    </xf>
    <xf numFmtId="0" fontId="6" fillId="3" borderId="12" xfId="0" applyFont="1" applyFill="1" applyBorder="1"/>
    <xf numFmtId="0" fontId="6" fillId="0" borderId="13" xfId="0" applyFont="1" applyFill="1" applyBorder="1"/>
    <xf numFmtId="44" fontId="7" fillId="0" borderId="13" xfId="1" applyFont="1" applyBorder="1" applyAlignment="1">
      <alignment horizontal="center"/>
    </xf>
    <xf numFmtId="44" fontId="6" fillId="5" borderId="7" xfId="1" applyFont="1" applyFill="1" applyBorder="1" applyAlignment="1">
      <alignment horizont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5" borderId="1" xfId="0" applyNumberFormat="1" applyFont="1" applyFill="1" applyBorder="1"/>
    <xf numFmtId="0" fontId="5" fillId="4" borderId="2" xfId="0" applyFont="1" applyFill="1" applyBorder="1" applyAlignment="1">
      <alignment horizontal="center" wrapText="1"/>
    </xf>
    <xf numFmtId="0" fontId="3" fillId="6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6" fillId="0" borderId="6" xfId="0" applyFont="1" applyBorder="1" applyAlignment="1"/>
    <xf numFmtId="0" fontId="6" fillId="5" borderId="4" xfId="0" applyFont="1" applyFill="1" applyBorder="1"/>
    <xf numFmtId="0" fontId="6" fillId="5" borderId="4" xfId="0" applyFont="1" applyFill="1" applyBorder="1"/>
    <xf numFmtId="0" fontId="4" fillId="3" borderId="1" xfId="0" applyFont="1" applyFill="1" applyBorder="1" applyAlignment="1">
      <alignment horizontal="center"/>
    </xf>
    <xf numFmtId="44" fontId="10" fillId="8" borderId="17" xfId="1" applyFont="1" applyFill="1" applyBorder="1"/>
    <xf numFmtId="9" fontId="10" fillId="8" borderId="17" xfId="2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34" xfId="0" applyFont="1" applyFill="1" applyBorder="1"/>
    <xf numFmtId="0" fontId="6" fillId="0" borderId="32" xfId="0" applyFont="1" applyBorder="1"/>
    <xf numFmtId="0" fontId="6" fillId="0" borderId="32" xfId="0" applyFont="1" applyFill="1" applyBorder="1"/>
    <xf numFmtId="0" fontId="6" fillId="0" borderId="33" xfId="0" applyFont="1" applyFill="1" applyBorder="1"/>
    <xf numFmtId="0" fontId="6" fillId="0" borderId="35" xfId="0" applyFont="1" applyFill="1" applyBorder="1"/>
    <xf numFmtId="44" fontId="0" fillId="0" borderId="30" xfId="1" applyFont="1" applyBorder="1"/>
    <xf numFmtId="44" fontId="0" fillId="0" borderId="31" xfId="1" applyFont="1" applyBorder="1"/>
    <xf numFmtId="9" fontId="0" fillId="0" borderId="30" xfId="2" applyFont="1" applyBorder="1"/>
    <xf numFmtId="9" fontId="0" fillId="0" borderId="31" xfId="2" applyFont="1" applyBorder="1"/>
    <xf numFmtId="0" fontId="6" fillId="0" borderId="34" xfId="0" applyFont="1" applyBorder="1"/>
    <xf numFmtId="44" fontId="0" fillId="0" borderId="37" xfId="1" applyFont="1" applyBorder="1"/>
    <xf numFmtId="9" fontId="0" fillId="0" borderId="37" xfId="2" applyFont="1" applyBorder="1"/>
    <xf numFmtId="44" fontId="6" fillId="7" borderId="1" xfId="1" applyFont="1" applyFill="1" applyBorder="1" applyAlignment="1">
      <alignment horizontal="center"/>
    </xf>
    <xf numFmtId="0" fontId="3" fillId="6" borderId="3" xfId="0" applyFont="1" applyFill="1" applyBorder="1"/>
    <xf numFmtId="44" fontId="6" fillId="7" borderId="3" xfId="1" applyFont="1" applyFill="1" applyBorder="1" applyAlignment="1">
      <alignment horizontal="center"/>
    </xf>
    <xf numFmtId="44" fontId="6" fillId="10" borderId="1" xfId="1" applyFont="1" applyFill="1" applyBorder="1"/>
    <xf numFmtId="0" fontId="4" fillId="3" borderId="3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wrapText="1"/>
    </xf>
    <xf numFmtId="44" fontId="6" fillId="10" borderId="7" xfId="1" applyFont="1" applyFill="1" applyBorder="1"/>
    <xf numFmtId="9" fontId="6" fillId="10" borderId="7" xfId="0" applyNumberFormat="1" applyFont="1" applyFill="1" applyBorder="1"/>
    <xf numFmtId="9" fontId="6" fillId="5" borderId="1" xfId="0" applyNumberFormat="1" applyFont="1" applyFill="1" applyBorder="1"/>
    <xf numFmtId="0" fontId="6" fillId="0" borderId="14" xfId="0" applyFont="1" applyBorder="1"/>
    <xf numFmtId="0" fontId="3" fillId="0" borderId="0" xfId="0" applyFont="1"/>
    <xf numFmtId="0" fontId="6" fillId="5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 applyAlignment="1"/>
    <xf numFmtId="0" fontId="6" fillId="0" borderId="15" xfId="0" applyFont="1" applyBorder="1" applyAlignment="1"/>
    <xf numFmtId="0" fontId="6" fillId="0" borderId="4" xfId="0" applyFont="1" applyBorder="1" applyAlignment="1"/>
    <xf numFmtId="0" fontId="6" fillId="5" borderId="3" xfId="0" applyFont="1" applyFill="1" applyBorder="1"/>
    <xf numFmtId="0" fontId="6" fillId="5" borderId="15" xfId="0" applyFont="1" applyFill="1" applyBorder="1"/>
    <xf numFmtId="0" fontId="6" fillId="5" borderId="4" xfId="0" applyFont="1" applyFill="1" applyBorder="1"/>
    <xf numFmtId="164" fontId="6" fillId="11" borderId="25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 applyBorder="1" applyAlignment="1">
      <alignment horizontal="center" vertical="center" wrapText="1"/>
    </xf>
    <xf numFmtId="164" fontId="6" fillId="11" borderId="5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 wrapText="1"/>
    </xf>
    <xf numFmtId="0" fontId="3" fillId="10" borderId="42" xfId="0" applyFont="1" applyFill="1" applyBorder="1" applyAlignment="1">
      <alignment horizontal="center" wrapText="1"/>
    </xf>
    <xf numFmtId="0" fontId="3" fillId="10" borderId="29" xfId="0" applyFont="1" applyFill="1" applyBorder="1" applyAlignment="1">
      <alignment horizontal="center" wrapText="1"/>
    </xf>
    <xf numFmtId="0" fontId="3" fillId="10" borderId="31" xfId="0" applyFont="1" applyFill="1" applyBorder="1" applyAlignment="1">
      <alignment horizontal="center" wrapText="1"/>
    </xf>
    <xf numFmtId="44" fontId="10" fillId="8" borderId="21" xfId="1" applyFont="1" applyFill="1" applyBorder="1" applyAlignment="1">
      <alignment horizontal="center"/>
    </xf>
    <xf numFmtId="44" fontId="10" fillId="8" borderId="22" xfId="1" applyFont="1" applyFill="1" applyBorder="1" applyAlignment="1">
      <alignment horizontal="center"/>
    </xf>
    <xf numFmtId="44" fontId="10" fillId="8" borderId="23" xfId="1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40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wrapText="1"/>
    </xf>
    <xf numFmtId="0" fontId="11" fillId="9" borderId="36" xfId="0" applyFont="1" applyFill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9"/>
  <sheetViews>
    <sheetView topLeftCell="A64" zoomScale="110" zoomScaleNormal="110" workbookViewId="0">
      <pane xSplit="1" topLeftCell="AJ1" activePane="topRight" state="frozen"/>
      <selection pane="topRight" activeCell="C13" sqref="C13"/>
    </sheetView>
  </sheetViews>
  <sheetFormatPr defaultRowHeight="15" x14ac:dyDescent="0.25"/>
  <cols>
    <col min="1" max="1" width="55.7109375" customWidth="1"/>
    <col min="2" max="2" width="14.85546875" bestFit="1" customWidth="1"/>
    <col min="3" max="3" width="17.140625" customWidth="1"/>
    <col min="4" max="4" width="15.5703125" customWidth="1"/>
    <col min="5" max="5" width="16.42578125" customWidth="1"/>
    <col min="6" max="6" width="16.140625" customWidth="1"/>
    <col min="7" max="7" width="16.5703125" customWidth="1"/>
    <col min="8" max="8" width="16.140625" customWidth="1"/>
    <col min="9" max="9" width="14.140625" customWidth="1"/>
    <col min="10" max="10" width="17.140625" customWidth="1"/>
    <col min="11" max="11" width="17.28515625" customWidth="1"/>
    <col min="12" max="12" width="20.42578125" customWidth="1"/>
    <col min="13" max="15" width="13.5703125" customWidth="1"/>
    <col min="16" max="16" width="20.42578125" customWidth="1"/>
    <col min="17" max="17" width="18.42578125" bestFit="1" customWidth="1"/>
    <col min="18" max="18" width="15" customWidth="1"/>
    <col min="19" max="19" width="20.42578125" customWidth="1"/>
    <col min="20" max="20" width="18" customWidth="1"/>
    <col min="21" max="22" width="18.140625" customWidth="1"/>
    <col min="23" max="23" width="20" customWidth="1"/>
    <col min="24" max="24" width="20.7109375" customWidth="1"/>
    <col min="25" max="25" width="14.28515625" customWidth="1"/>
    <col min="26" max="26" width="15.7109375" customWidth="1"/>
    <col min="27" max="27" width="15.85546875" customWidth="1"/>
    <col min="28" max="28" width="14" customWidth="1"/>
    <col min="29" max="29" width="23.7109375" bestFit="1" customWidth="1"/>
    <col min="30" max="30" width="16.42578125" customWidth="1"/>
    <col min="31" max="31" width="16.28515625" customWidth="1"/>
    <col min="32" max="32" width="16.5703125" customWidth="1"/>
    <col min="33" max="33" width="17.5703125" customWidth="1"/>
    <col min="34" max="34" width="18.140625" customWidth="1"/>
    <col min="35" max="36" width="16.5703125" customWidth="1"/>
    <col min="37" max="37" width="18.5703125" customWidth="1"/>
    <col min="38" max="38" width="19" customWidth="1"/>
    <col min="39" max="40" width="14" customWidth="1"/>
    <col min="41" max="41" width="12.85546875" customWidth="1"/>
    <col min="42" max="42" width="17.5703125" customWidth="1"/>
    <col min="43" max="43" width="15.28515625" customWidth="1"/>
  </cols>
  <sheetData>
    <row r="1" spans="1:42" ht="15" customHeight="1" x14ac:dyDescent="0.25">
      <c r="A1" s="69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1"/>
    </row>
    <row r="2" spans="1:42" ht="15" customHeight="1" thickBo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4"/>
      <c r="AO2" s="74"/>
      <c r="AP2" s="75"/>
    </row>
    <row r="3" spans="1:42" ht="18.75" customHeight="1" x14ac:dyDescent="0.3">
      <c r="A3" s="76" t="s">
        <v>0</v>
      </c>
      <c r="B3" s="77" t="s">
        <v>1</v>
      </c>
      <c r="C3" s="78" t="s">
        <v>12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23"/>
      <c r="AD3" s="23"/>
      <c r="AE3" s="24"/>
      <c r="AF3" s="24"/>
      <c r="AG3" s="24"/>
      <c r="AH3" s="24"/>
      <c r="AI3" s="24"/>
      <c r="AJ3" s="24"/>
      <c r="AK3" s="29"/>
      <c r="AL3" s="29"/>
      <c r="AM3" s="50"/>
      <c r="AN3" s="79" t="s">
        <v>2</v>
      </c>
      <c r="AO3" s="79" t="s">
        <v>3</v>
      </c>
      <c r="AP3" s="81" t="s">
        <v>4</v>
      </c>
    </row>
    <row r="4" spans="1:42" ht="32.25" thickBot="1" x14ac:dyDescent="0.3">
      <c r="A4" s="76"/>
      <c r="B4" s="77"/>
      <c r="C4" s="1" t="s">
        <v>104</v>
      </c>
      <c r="D4" s="1" t="s">
        <v>106</v>
      </c>
      <c r="E4" s="1" t="s">
        <v>107</v>
      </c>
      <c r="F4" s="1" t="s">
        <v>108</v>
      </c>
      <c r="G4" s="1" t="s">
        <v>109</v>
      </c>
      <c r="H4" s="21" t="s">
        <v>114</v>
      </c>
      <c r="I4" s="21" t="s">
        <v>116</v>
      </c>
      <c r="J4" s="21" t="s">
        <v>117</v>
      </c>
      <c r="K4" s="21" t="s">
        <v>118</v>
      </c>
      <c r="L4" s="21" t="s">
        <v>120</v>
      </c>
      <c r="M4" s="21" t="s">
        <v>114</v>
      </c>
      <c r="N4" s="21" t="s">
        <v>122</v>
      </c>
      <c r="O4" s="21" t="s">
        <v>123</v>
      </c>
      <c r="P4" s="21" t="s">
        <v>124</v>
      </c>
      <c r="Q4" s="21" t="s">
        <v>125</v>
      </c>
      <c r="R4" s="21" t="s">
        <v>127</v>
      </c>
      <c r="S4" s="21" t="s">
        <v>128</v>
      </c>
      <c r="T4" s="21" t="s">
        <v>130</v>
      </c>
      <c r="U4" s="21" t="s">
        <v>132</v>
      </c>
      <c r="V4" s="21" t="s">
        <v>136</v>
      </c>
      <c r="W4" s="21" t="s">
        <v>129</v>
      </c>
      <c r="X4" s="21" t="s">
        <v>139</v>
      </c>
      <c r="Y4" s="21" t="s">
        <v>140</v>
      </c>
      <c r="Z4" s="21" t="s">
        <v>142</v>
      </c>
      <c r="AA4" s="21" t="s">
        <v>134</v>
      </c>
      <c r="AB4" s="21" t="s">
        <v>146</v>
      </c>
      <c r="AC4" s="21" t="s">
        <v>148</v>
      </c>
      <c r="AD4" s="21" t="s">
        <v>123</v>
      </c>
      <c r="AE4" s="21" t="s">
        <v>150</v>
      </c>
      <c r="AF4" s="21" t="s">
        <v>109</v>
      </c>
      <c r="AG4" s="21" t="s">
        <v>151</v>
      </c>
      <c r="AH4" s="21" t="s">
        <v>152</v>
      </c>
      <c r="AI4" s="21" t="s">
        <v>158</v>
      </c>
      <c r="AJ4" s="21" t="s">
        <v>156</v>
      </c>
      <c r="AK4" s="21" t="s">
        <v>154</v>
      </c>
      <c r="AL4" s="21" t="s">
        <v>144</v>
      </c>
      <c r="AM4" s="51" t="s">
        <v>162</v>
      </c>
      <c r="AN4" s="80"/>
      <c r="AO4" s="80"/>
      <c r="AP4" s="82"/>
    </row>
    <row r="5" spans="1:42" x14ac:dyDescent="0.25">
      <c r="A5" s="2" t="s">
        <v>13</v>
      </c>
      <c r="B5" s="3" t="s">
        <v>15</v>
      </c>
      <c r="C5" s="4">
        <v>18</v>
      </c>
      <c r="D5" s="4">
        <v>19.989999999999998</v>
      </c>
      <c r="E5" s="4">
        <v>28.77</v>
      </c>
      <c r="F5" s="4">
        <v>26.39</v>
      </c>
      <c r="G5" s="4">
        <v>12</v>
      </c>
      <c r="H5" s="4">
        <v>37.32</v>
      </c>
      <c r="I5" s="4">
        <v>16</v>
      </c>
      <c r="J5" s="4">
        <v>14.99</v>
      </c>
      <c r="K5" s="4">
        <v>28</v>
      </c>
      <c r="L5" s="4">
        <v>19.899999999999999</v>
      </c>
      <c r="M5" s="4">
        <v>19.649999999999999</v>
      </c>
      <c r="N5" s="4">
        <v>19.93</v>
      </c>
      <c r="O5" s="4">
        <v>18</v>
      </c>
      <c r="P5" s="4">
        <v>19.3</v>
      </c>
      <c r="Q5" s="4">
        <v>29.68</v>
      </c>
      <c r="R5" s="4">
        <v>32</v>
      </c>
      <c r="S5" s="4">
        <v>20</v>
      </c>
      <c r="T5" s="4">
        <v>19.989999999999998</v>
      </c>
      <c r="U5" s="4">
        <v>29.3</v>
      </c>
      <c r="V5" s="4">
        <v>18</v>
      </c>
      <c r="W5" s="4">
        <v>20</v>
      </c>
      <c r="X5" s="4">
        <v>16</v>
      </c>
      <c r="Y5" s="4">
        <v>14.99</v>
      </c>
      <c r="Z5" s="4">
        <v>22.5</v>
      </c>
      <c r="AA5" s="4">
        <v>29.9</v>
      </c>
      <c r="AB5" s="4">
        <v>17.8</v>
      </c>
      <c r="AC5" s="4">
        <v>23</v>
      </c>
      <c r="AD5" s="4">
        <v>27.47</v>
      </c>
      <c r="AE5" s="4">
        <v>18.5</v>
      </c>
      <c r="AF5" s="4">
        <v>12</v>
      </c>
      <c r="AG5" s="4">
        <v>17.77</v>
      </c>
      <c r="AH5" s="4">
        <v>12</v>
      </c>
      <c r="AI5" s="4">
        <v>24.53</v>
      </c>
      <c r="AJ5" s="4">
        <v>17.420000000000002</v>
      </c>
      <c r="AK5" s="4">
        <v>24.95</v>
      </c>
      <c r="AL5" s="4">
        <v>20</v>
      </c>
      <c r="AM5" s="4">
        <v>19.75</v>
      </c>
      <c r="AN5" s="52">
        <f>MIN(C5:AM5)</f>
        <v>12</v>
      </c>
      <c r="AO5" s="52">
        <f>MAX(C5:AM5)</f>
        <v>37.32</v>
      </c>
      <c r="AP5" s="53">
        <f>(AO5-AN5)/AN5*100%</f>
        <v>2.11</v>
      </c>
    </row>
    <row r="6" spans="1:42" x14ac:dyDescent="0.25">
      <c r="A6" s="5" t="s">
        <v>14</v>
      </c>
      <c r="B6" s="6" t="s">
        <v>15</v>
      </c>
      <c r="C6" s="7">
        <v>42</v>
      </c>
      <c r="D6" s="7">
        <v>34.99</v>
      </c>
      <c r="E6" s="7">
        <v>40.549999999999997</v>
      </c>
      <c r="F6" s="7">
        <v>45.05</v>
      </c>
      <c r="G6" s="7">
        <v>42</v>
      </c>
      <c r="H6" s="7">
        <v>45.05</v>
      </c>
      <c r="I6" s="7">
        <v>34</v>
      </c>
      <c r="J6" s="7">
        <v>35.99</v>
      </c>
      <c r="K6" s="7">
        <v>42</v>
      </c>
      <c r="L6" s="7">
        <v>38.29</v>
      </c>
      <c r="M6" s="7">
        <v>24.01</v>
      </c>
      <c r="N6" s="7">
        <v>33.39</v>
      </c>
      <c r="O6" s="7">
        <v>10</v>
      </c>
      <c r="P6" s="7">
        <v>32.4</v>
      </c>
      <c r="Q6" s="7">
        <v>39.19</v>
      </c>
      <c r="R6" s="7">
        <v>25.5</v>
      </c>
      <c r="S6" s="7">
        <v>35</v>
      </c>
      <c r="T6" s="7">
        <v>29.99</v>
      </c>
      <c r="U6" s="7">
        <v>39.9</v>
      </c>
      <c r="V6" s="7">
        <v>42</v>
      </c>
      <c r="W6" s="7">
        <v>33</v>
      </c>
      <c r="X6" s="7">
        <v>34.200000000000003</v>
      </c>
      <c r="Y6" s="7">
        <v>33.9</v>
      </c>
      <c r="Z6" s="7">
        <v>27.9</v>
      </c>
      <c r="AA6" s="7">
        <v>39</v>
      </c>
      <c r="AB6" s="7" t="s">
        <v>5</v>
      </c>
      <c r="AC6" s="7">
        <v>35</v>
      </c>
      <c r="AD6" s="7">
        <v>35.590000000000003</v>
      </c>
      <c r="AE6" s="7">
        <v>29.9</v>
      </c>
      <c r="AF6" s="7">
        <v>42.19</v>
      </c>
      <c r="AG6" s="7" t="s">
        <v>5</v>
      </c>
      <c r="AH6" s="7">
        <v>38</v>
      </c>
      <c r="AI6" s="7">
        <v>45.05</v>
      </c>
      <c r="AJ6" s="7">
        <v>36.04</v>
      </c>
      <c r="AK6" s="7">
        <v>45.05</v>
      </c>
      <c r="AL6" s="7">
        <v>35</v>
      </c>
      <c r="AM6" s="7">
        <v>39.85</v>
      </c>
      <c r="AN6" s="49">
        <f>MIN(C6:AM6)</f>
        <v>10</v>
      </c>
      <c r="AO6" s="49">
        <f>MAX(C6:AM6)</f>
        <v>45.05</v>
      </c>
      <c r="AP6" s="53">
        <f t="shared" ref="AP6:AP69" si="0">(AO6-AN6)/AN6*100%</f>
        <v>3.5049999999999999</v>
      </c>
    </row>
    <row r="7" spans="1:42" x14ac:dyDescent="0.25">
      <c r="A7" s="5" t="s">
        <v>16</v>
      </c>
      <c r="B7" s="6" t="s">
        <v>17</v>
      </c>
      <c r="C7" s="7" t="s">
        <v>5</v>
      </c>
      <c r="D7" s="7">
        <v>9.99</v>
      </c>
      <c r="E7" s="7">
        <v>8</v>
      </c>
      <c r="F7" s="7" t="s">
        <v>5</v>
      </c>
      <c r="G7" s="7" t="s">
        <v>5</v>
      </c>
      <c r="H7" s="7">
        <v>6.88</v>
      </c>
      <c r="I7" s="7" t="s">
        <v>5</v>
      </c>
      <c r="J7" s="7">
        <v>5.99</v>
      </c>
      <c r="K7" s="7" t="s">
        <v>5</v>
      </c>
      <c r="L7" s="7">
        <v>5.8</v>
      </c>
      <c r="M7" s="7">
        <v>6.88</v>
      </c>
      <c r="N7" s="7">
        <v>4.99</v>
      </c>
      <c r="O7" s="7">
        <v>6.5</v>
      </c>
      <c r="P7" s="7">
        <v>7</v>
      </c>
      <c r="Q7" s="7">
        <v>6.19</v>
      </c>
      <c r="R7" s="7">
        <v>15</v>
      </c>
      <c r="S7" s="7" t="s">
        <v>5</v>
      </c>
      <c r="T7" s="7" t="s">
        <v>5</v>
      </c>
      <c r="U7" s="7" t="s">
        <v>5</v>
      </c>
      <c r="V7" s="7" t="s">
        <v>5</v>
      </c>
      <c r="W7" s="7" t="s">
        <v>5</v>
      </c>
      <c r="X7" s="7">
        <v>6.3</v>
      </c>
      <c r="Y7" s="7">
        <v>7</v>
      </c>
      <c r="Z7" s="7" t="s">
        <v>5</v>
      </c>
      <c r="AA7" s="7" t="s">
        <v>5</v>
      </c>
      <c r="AB7" s="7">
        <v>5.9</v>
      </c>
      <c r="AC7" s="7">
        <v>6</v>
      </c>
      <c r="AD7" s="7" t="s">
        <v>5</v>
      </c>
      <c r="AE7" s="7">
        <v>7.5</v>
      </c>
      <c r="AF7" s="7" t="s">
        <v>5</v>
      </c>
      <c r="AG7" s="7" t="s">
        <v>5</v>
      </c>
      <c r="AH7" s="7" t="s">
        <v>5</v>
      </c>
      <c r="AI7" s="7">
        <v>7.03</v>
      </c>
      <c r="AJ7" s="7" t="s">
        <v>5</v>
      </c>
      <c r="AK7" s="7">
        <v>6.5</v>
      </c>
      <c r="AL7" s="7">
        <v>7</v>
      </c>
      <c r="AM7" s="7">
        <v>6.5</v>
      </c>
      <c r="AN7" s="49">
        <f>MIN(C7:AA7)</f>
        <v>4.99</v>
      </c>
      <c r="AO7" s="49">
        <f>MAX(C7:AA7)</f>
        <v>15</v>
      </c>
      <c r="AP7" s="53">
        <f t="shared" si="0"/>
        <v>2.0060120240480961</v>
      </c>
    </row>
    <row r="8" spans="1:42" x14ac:dyDescent="0.25">
      <c r="A8" s="5" t="s">
        <v>18</v>
      </c>
      <c r="B8" s="6" t="s">
        <v>19</v>
      </c>
      <c r="C8" s="7">
        <v>19.5</v>
      </c>
      <c r="D8" s="7">
        <v>15.99</v>
      </c>
      <c r="E8" s="7">
        <v>17.13</v>
      </c>
      <c r="F8" s="7" t="s">
        <v>5</v>
      </c>
      <c r="G8" s="7">
        <v>19.91</v>
      </c>
      <c r="H8" s="7" t="s">
        <v>5</v>
      </c>
      <c r="I8" s="7" t="s">
        <v>5</v>
      </c>
      <c r="J8" s="7">
        <v>17.989999999999998</v>
      </c>
      <c r="K8" s="7" t="s">
        <v>5</v>
      </c>
      <c r="L8" s="7">
        <v>17.940000000000001</v>
      </c>
      <c r="M8" s="7" t="s">
        <v>5</v>
      </c>
      <c r="N8" s="7">
        <v>19.55</v>
      </c>
      <c r="O8" s="7">
        <v>18</v>
      </c>
      <c r="P8" s="7">
        <v>19.25</v>
      </c>
      <c r="Q8" s="7" t="s">
        <v>5</v>
      </c>
      <c r="R8" s="7" t="s">
        <v>5</v>
      </c>
      <c r="S8" s="7">
        <v>18</v>
      </c>
      <c r="T8" s="7">
        <v>17.8</v>
      </c>
      <c r="U8" s="7" t="s">
        <v>5</v>
      </c>
      <c r="V8" s="7">
        <v>18</v>
      </c>
      <c r="W8" s="7">
        <v>17</v>
      </c>
      <c r="X8" s="7">
        <v>18.600000000000001</v>
      </c>
      <c r="Y8" s="7">
        <v>17.59</v>
      </c>
      <c r="Z8" s="7">
        <v>16.600000000000001</v>
      </c>
      <c r="AA8" s="7">
        <v>18.600000000000001</v>
      </c>
      <c r="AB8" s="7" t="s">
        <v>5</v>
      </c>
      <c r="AC8" s="7">
        <v>18.989999999999998</v>
      </c>
      <c r="AD8" s="7">
        <v>18.84</v>
      </c>
      <c r="AE8" s="7">
        <v>18.7</v>
      </c>
      <c r="AF8" s="7">
        <v>19.91</v>
      </c>
      <c r="AG8" s="7" t="s">
        <v>5</v>
      </c>
      <c r="AH8" s="7" t="s">
        <v>5</v>
      </c>
      <c r="AI8" s="7">
        <v>17.39</v>
      </c>
      <c r="AJ8" s="7">
        <v>17.59</v>
      </c>
      <c r="AK8" s="7">
        <v>17.649999999999999</v>
      </c>
      <c r="AL8" s="7">
        <v>18</v>
      </c>
      <c r="AM8" s="7">
        <v>3.75</v>
      </c>
      <c r="AN8" s="49">
        <f>MIN(C8:AM8)</f>
        <v>3.75</v>
      </c>
      <c r="AO8" s="49">
        <f>MAX(C8:AM8)</f>
        <v>19.91</v>
      </c>
      <c r="AP8" s="53">
        <f t="shared" si="0"/>
        <v>4.309333333333333</v>
      </c>
    </row>
    <row r="9" spans="1:42" x14ac:dyDescent="0.25">
      <c r="A9" s="5" t="s">
        <v>20</v>
      </c>
      <c r="B9" s="8" t="s">
        <v>21</v>
      </c>
      <c r="C9" s="9">
        <v>57.2</v>
      </c>
      <c r="D9" s="9">
        <v>53.5</v>
      </c>
      <c r="E9" s="7">
        <v>52.4</v>
      </c>
      <c r="F9" s="7">
        <v>52.39</v>
      </c>
      <c r="G9" s="7">
        <v>61.64</v>
      </c>
      <c r="H9" s="7">
        <v>61.64</v>
      </c>
      <c r="I9" s="7">
        <v>49.5</v>
      </c>
      <c r="J9" s="7">
        <v>50.99</v>
      </c>
      <c r="K9" s="7">
        <v>57</v>
      </c>
      <c r="L9" s="7">
        <v>52.19</v>
      </c>
      <c r="M9" s="7">
        <v>56.16</v>
      </c>
      <c r="N9" s="7">
        <v>71.900000000000006</v>
      </c>
      <c r="O9" s="7">
        <v>55</v>
      </c>
      <c r="P9" s="7">
        <v>53.9</v>
      </c>
      <c r="Q9" s="7">
        <v>54.86</v>
      </c>
      <c r="R9" s="7" t="s">
        <v>5</v>
      </c>
      <c r="S9" s="7" t="s">
        <v>5</v>
      </c>
      <c r="T9" s="7">
        <v>52.9</v>
      </c>
      <c r="U9" s="7">
        <v>54.25</v>
      </c>
      <c r="V9" s="7">
        <v>58</v>
      </c>
      <c r="W9" s="7">
        <v>52.4</v>
      </c>
      <c r="X9" s="7">
        <v>49.3</v>
      </c>
      <c r="Y9" s="7">
        <v>46.23</v>
      </c>
      <c r="Z9" s="7">
        <v>49.9</v>
      </c>
      <c r="AA9" s="7">
        <v>22.66</v>
      </c>
      <c r="AB9" s="7">
        <v>53.8</v>
      </c>
      <c r="AC9" s="7">
        <v>62.99</v>
      </c>
      <c r="AD9" s="7">
        <v>94.86</v>
      </c>
      <c r="AE9" s="7">
        <v>49.9</v>
      </c>
      <c r="AF9" s="7">
        <v>61.64</v>
      </c>
      <c r="AG9" s="7">
        <v>71.92</v>
      </c>
      <c r="AH9" s="7" t="s">
        <v>5</v>
      </c>
      <c r="AI9" s="7">
        <v>52.39</v>
      </c>
      <c r="AJ9" s="7">
        <v>52.39</v>
      </c>
      <c r="AK9" s="7">
        <v>56.6</v>
      </c>
      <c r="AL9" s="7">
        <v>54</v>
      </c>
      <c r="AM9" s="7">
        <v>53.63</v>
      </c>
      <c r="AN9" s="49">
        <f>MIN(C9:AM9)</f>
        <v>22.66</v>
      </c>
      <c r="AO9" s="49">
        <f>MAX(C9:AM9)</f>
        <v>94.86</v>
      </c>
      <c r="AP9" s="53">
        <f t="shared" si="0"/>
        <v>3.1862312444836718</v>
      </c>
    </row>
    <row r="10" spans="1:42" x14ac:dyDescent="0.25">
      <c r="A10" s="5" t="s">
        <v>22</v>
      </c>
      <c r="B10" s="8" t="s">
        <v>23</v>
      </c>
      <c r="C10" s="9">
        <v>18.25</v>
      </c>
      <c r="D10" s="9">
        <v>16.989999999999998</v>
      </c>
      <c r="E10" s="7">
        <v>16.68</v>
      </c>
      <c r="F10" s="7">
        <v>16.670000000000002</v>
      </c>
      <c r="G10" s="7">
        <v>19.62</v>
      </c>
      <c r="H10" s="7">
        <v>19.62</v>
      </c>
      <c r="I10" s="7">
        <v>15</v>
      </c>
      <c r="J10" s="7">
        <v>16.989999999999998</v>
      </c>
      <c r="K10" s="7">
        <v>18</v>
      </c>
      <c r="L10" s="7">
        <v>16.61</v>
      </c>
      <c r="M10" s="7">
        <v>16.760000000000002</v>
      </c>
      <c r="N10" s="7">
        <v>16.68</v>
      </c>
      <c r="O10" s="7">
        <v>17</v>
      </c>
      <c r="P10" s="7">
        <v>15.45</v>
      </c>
      <c r="Q10" s="7">
        <v>17.95</v>
      </c>
      <c r="R10" s="7" t="s">
        <v>5</v>
      </c>
      <c r="S10" s="7">
        <v>17</v>
      </c>
      <c r="T10" s="7">
        <v>16.899999999999999</v>
      </c>
      <c r="U10" s="7">
        <v>16.53</v>
      </c>
      <c r="V10" s="7">
        <v>17.5</v>
      </c>
      <c r="W10" s="7">
        <v>16.7</v>
      </c>
      <c r="X10" s="7">
        <v>16.02</v>
      </c>
      <c r="Y10" s="7">
        <v>14.71</v>
      </c>
      <c r="Z10" s="7">
        <v>15.9</v>
      </c>
      <c r="AA10" s="7">
        <v>17.62</v>
      </c>
      <c r="AB10" s="7" t="s">
        <v>5</v>
      </c>
      <c r="AC10" s="7">
        <v>16.5</v>
      </c>
      <c r="AD10" s="7">
        <v>17.95</v>
      </c>
      <c r="AE10" s="7">
        <v>16.579999999999998</v>
      </c>
      <c r="AF10" s="7">
        <v>19.62</v>
      </c>
      <c r="AG10" s="7">
        <v>17.66</v>
      </c>
      <c r="AH10" s="7">
        <v>17</v>
      </c>
      <c r="AI10" s="7">
        <v>15.5</v>
      </c>
      <c r="AJ10" s="7">
        <v>16.68</v>
      </c>
      <c r="AK10" s="7">
        <v>17.899999999999999</v>
      </c>
      <c r="AL10" s="7">
        <v>17</v>
      </c>
      <c r="AM10" s="7">
        <v>17.46</v>
      </c>
      <c r="AN10" s="49">
        <f>MIN(C10:AM10)</f>
        <v>14.71</v>
      </c>
      <c r="AO10" s="49">
        <f>MAX(C10:AM10)</f>
        <v>19.62</v>
      </c>
      <c r="AP10" s="53">
        <f t="shared" si="0"/>
        <v>0.33378653976886469</v>
      </c>
    </row>
    <row r="11" spans="1:42" x14ac:dyDescent="0.25">
      <c r="A11" s="5" t="s">
        <v>24</v>
      </c>
      <c r="B11" s="8" t="s">
        <v>23</v>
      </c>
      <c r="C11" s="9">
        <v>7.81</v>
      </c>
      <c r="D11" s="9">
        <v>5.99</v>
      </c>
      <c r="E11" s="7">
        <v>4.49</v>
      </c>
      <c r="F11" s="7">
        <v>4.2300000000000004</v>
      </c>
      <c r="G11" s="7">
        <v>4</v>
      </c>
      <c r="H11" s="7">
        <v>5.96</v>
      </c>
      <c r="I11" s="7">
        <v>5</v>
      </c>
      <c r="J11" s="7">
        <v>4.99</v>
      </c>
      <c r="K11" s="7">
        <v>5</v>
      </c>
      <c r="L11" s="7">
        <v>3.97</v>
      </c>
      <c r="M11" s="7">
        <v>4.8600000000000003</v>
      </c>
      <c r="N11" s="7">
        <v>6.74</v>
      </c>
      <c r="O11" s="7">
        <v>5</v>
      </c>
      <c r="P11" s="7">
        <v>2.9</v>
      </c>
      <c r="Q11" s="7">
        <v>5.72</v>
      </c>
      <c r="R11" s="7">
        <v>6</v>
      </c>
      <c r="S11" s="7">
        <v>5</v>
      </c>
      <c r="T11" s="7">
        <v>4.99</v>
      </c>
      <c r="U11" s="7">
        <v>3.9</v>
      </c>
      <c r="V11" s="7">
        <v>5</v>
      </c>
      <c r="W11" s="7">
        <v>5</v>
      </c>
      <c r="X11" s="7">
        <v>3.85</v>
      </c>
      <c r="Y11" s="7">
        <v>2.4900000000000002</v>
      </c>
      <c r="Z11" s="7">
        <v>10</v>
      </c>
      <c r="AA11" s="7">
        <v>5.21</v>
      </c>
      <c r="AB11" s="7">
        <v>4.99</v>
      </c>
      <c r="AC11" s="7">
        <v>5.99</v>
      </c>
      <c r="AD11" s="7">
        <v>6.99</v>
      </c>
      <c r="AE11" s="7">
        <v>4.99</v>
      </c>
      <c r="AF11" s="7">
        <v>4</v>
      </c>
      <c r="AG11" s="7">
        <v>5</v>
      </c>
      <c r="AH11" s="7">
        <v>4</v>
      </c>
      <c r="AI11" s="7">
        <v>4.1900000000000004</v>
      </c>
      <c r="AJ11" s="7">
        <v>3.5</v>
      </c>
      <c r="AK11" s="7">
        <v>5.65</v>
      </c>
      <c r="AL11" s="7">
        <v>8</v>
      </c>
      <c r="AM11" s="7">
        <v>3.3</v>
      </c>
      <c r="AN11" s="49">
        <f>MIN(C11:AM11)</f>
        <v>2.4900000000000002</v>
      </c>
      <c r="AO11" s="49">
        <f>MAX(C11:AM11)</f>
        <v>10</v>
      </c>
      <c r="AP11" s="53">
        <f t="shared" si="0"/>
        <v>3.0160642570281122</v>
      </c>
    </row>
    <row r="12" spans="1:42" x14ac:dyDescent="0.25">
      <c r="A12" s="5" t="s">
        <v>105</v>
      </c>
      <c r="B12" s="8" t="s">
        <v>23</v>
      </c>
      <c r="C12" s="9">
        <v>12.49</v>
      </c>
      <c r="D12" s="9">
        <v>5.99</v>
      </c>
      <c r="E12" s="7">
        <v>11.8</v>
      </c>
      <c r="F12" s="7">
        <v>14.5</v>
      </c>
      <c r="G12" s="7">
        <v>7</v>
      </c>
      <c r="H12" s="7">
        <v>21.33</v>
      </c>
      <c r="I12" s="7">
        <v>5.5</v>
      </c>
      <c r="J12" s="7">
        <v>6.99</v>
      </c>
      <c r="K12" s="7">
        <v>5</v>
      </c>
      <c r="L12" s="7">
        <v>6.6</v>
      </c>
      <c r="M12" s="7">
        <v>11.55</v>
      </c>
      <c r="N12" s="7">
        <v>8.75</v>
      </c>
      <c r="O12" s="7">
        <v>8</v>
      </c>
      <c r="P12" s="7">
        <v>9.8000000000000007</v>
      </c>
      <c r="Q12" s="7">
        <v>8.7899999999999991</v>
      </c>
      <c r="R12" s="7">
        <v>10</v>
      </c>
      <c r="S12" s="7">
        <v>10</v>
      </c>
      <c r="T12" s="7">
        <v>6.9</v>
      </c>
      <c r="U12" s="7">
        <v>5.9</v>
      </c>
      <c r="V12" s="7">
        <v>8</v>
      </c>
      <c r="W12" s="7">
        <v>8</v>
      </c>
      <c r="X12" s="7">
        <v>8.7899999999999991</v>
      </c>
      <c r="Y12" s="7">
        <v>4.99</v>
      </c>
      <c r="Z12" s="7">
        <v>14.9</v>
      </c>
      <c r="AA12" s="7">
        <v>9.99</v>
      </c>
      <c r="AB12" s="7">
        <v>17.989999999999998</v>
      </c>
      <c r="AC12" s="7">
        <v>9.99</v>
      </c>
      <c r="AD12" s="7">
        <v>4.99</v>
      </c>
      <c r="AE12" s="7">
        <v>6.88</v>
      </c>
      <c r="AF12" s="7">
        <v>7</v>
      </c>
      <c r="AG12" s="7">
        <v>6.8</v>
      </c>
      <c r="AH12" s="7">
        <v>6</v>
      </c>
      <c r="AI12" s="7">
        <v>5.5</v>
      </c>
      <c r="AJ12" s="7">
        <v>5</v>
      </c>
      <c r="AK12" s="7">
        <v>14.35</v>
      </c>
      <c r="AL12" s="7">
        <v>10</v>
      </c>
      <c r="AM12" s="7">
        <v>9.9</v>
      </c>
      <c r="AN12" s="49">
        <f>MIN(C12:AM12)</f>
        <v>4.99</v>
      </c>
      <c r="AO12" s="49">
        <f>MAX(C12:AM12)</f>
        <v>21.33</v>
      </c>
      <c r="AP12" s="53">
        <f t="shared" si="0"/>
        <v>3.2745490981963918</v>
      </c>
    </row>
    <row r="13" spans="1:42" x14ac:dyDescent="0.25">
      <c r="A13" s="5" t="s">
        <v>25</v>
      </c>
      <c r="B13" s="8" t="s">
        <v>26</v>
      </c>
      <c r="C13" s="9">
        <v>21.66</v>
      </c>
      <c r="D13" s="9">
        <v>15.99</v>
      </c>
      <c r="E13" s="7">
        <v>18</v>
      </c>
      <c r="F13" s="7" t="s">
        <v>5</v>
      </c>
      <c r="G13" s="7">
        <v>21.17</v>
      </c>
      <c r="H13" s="7" t="s">
        <v>5</v>
      </c>
      <c r="I13" s="7">
        <v>18.5</v>
      </c>
      <c r="J13" s="7">
        <v>17.989999999999998</v>
      </c>
      <c r="K13" s="7" t="s">
        <v>5</v>
      </c>
      <c r="L13" s="7">
        <v>20.18</v>
      </c>
      <c r="M13" s="7" t="s">
        <v>5</v>
      </c>
      <c r="N13" s="7">
        <v>24.99</v>
      </c>
      <c r="O13" s="7">
        <v>20</v>
      </c>
      <c r="P13" s="7">
        <v>20.5</v>
      </c>
      <c r="Q13" s="7">
        <v>20.96</v>
      </c>
      <c r="R13" s="7" t="s">
        <v>5</v>
      </c>
      <c r="S13" s="7" t="s">
        <v>5</v>
      </c>
      <c r="T13" s="7">
        <v>19.8</v>
      </c>
      <c r="U13" s="7">
        <v>20.95</v>
      </c>
      <c r="V13" s="7" t="s">
        <v>5</v>
      </c>
      <c r="W13" s="7" t="s">
        <v>5</v>
      </c>
      <c r="X13" s="7">
        <v>20.96</v>
      </c>
      <c r="Y13" s="7">
        <v>18.63</v>
      </c>
      <c r="Z13" s="7">
        <v>18.899999999999999</v>
      </c>
      <c r="AA13" s="7" t="s">
        <v>5</v>
      </c>
      <c r="AB13" s="7" t="s">
        <v>5</v>
      </c>
      <c r="AC13" s="7">
        <v>19.989999999999998</v>
      </c>
      <c r="AD13" s="7" t="s">
        <v>5</v>
      </c>
      <c r="AE13" s="7" t="s">
        <v>5</v>
      </c>
      <c r="AF13" s="7">
        <v>21.17</v>
      </c>
      <c r="AG13" s="7" t="s">
        <v>5</v>
      </c>
      <c r="AH13" s="7" t="s">
        <v>5</v>
      </c>
      <c r="AI13" s="7">
        <v>18.399999999999999</v>
      </c>
      <c r="AJ13" s="7">
        <v>19.8</v>
      </c>
      <c r="AK13" s="7">
        <v>19.079999999999998</v>
      </c>
      <c r="AL13" s="7" t="s">
        <v>5</v>
      </c>
      <c r="AM13" s="7" t="s">
        <v>5</v>
      </c>
      <c r="AN13" s="49">
        <f>MIN(C13:AA13)</f>
        <v>15.99</v>
      </c>
      <c r="AO13" s="49">
        <f>MAX(C13:AA13)</f>
        <v>24.99</v>
      </c>
      <c r="AP13" s="53">
        <f t="shared" si="0"/>
        <v>0.56285178236397737</v>
      </c>
    </row>
    <row r="14" spans="1:42" x14ac:dyDescent="0.25">
      <c r="A14" s="5" t="s">
        <v>27</v>
      </c>
      <c r="B14" s="8" t="s">
        <v>23</v>
      </c>
      <c r="C14" s="9">
        <v>63.46</v>
      </c>
      <c r="D14" s="9">
        <v>57.99</v>
      </c>
      <c r="E14" s="7">
        <v>58.01</v>
      </c>
      <c r="F14" s="10">
        <v>58</v>
      </c>
      <c r="G14" s="7">
        <v>61.99</v>
      </c>
      <c r="H14" s="7">
        <v>68.239999999999995</v>
      </c>
      <c r="I14" s="7">
        <v>54.5</v>
      </c>
      <c r="J14" s="7">
        <v>54.99</v>
      </c>
      <c r="K14" s="7" t="s">
        <v>5</v>
      </c>
      <c r="L14" s="7">
        <v>55.27</v>
      </c>
      <c r="M14" s="7">
        <v>55.25</v>
      </c>
      <c r="N14" s="7">
        <v>58</v>
      </c>
      <c r="O14" s="7">
        <v>58</v>
      </c>
      <c r="P14" s="7">
        <v>56.15</v>
      </c>
      <c r="Q14" s="7">
        <v>56.64</v>
      </c>
      <c r="R14" s="7" t="s">
        <v>5</v>
      </c>
      <c r="S14" s="7">
        <v>61.42</v>
      </c>
      <c r="T14" s="7">
        <v>59</v>
      </c>
      <c r="U14" s="7">
        <v>59.36</v>
      </c>
      <c r="V14" s="7">
        <v>55</v>
      </c>
      <c r="W14" s="7">
        <v>58</v>
      </c>
      <c r="X14" s="7">
        <v>53</v>
      </c>
      <c r="Y14" s="7">
        <v>51.18</v>
      </c>
      <c r="Z14" s="7" t="s">
        <v>5</v>
      </c>
      <c r="AA14" s="7">
        <v>61.42</v>
      </c>
      <c r="AB14" s="7" t="s">
        <v>5</v>
      </c>
      <c r="AC14" s="7">
        <v>56</v>
      </c>
      <c r="AD14" s="7">
        <v>55.27</v>
      </c>
      <c r="AE14" s="7">
        <v>52.89</v>
      </c>
      <c r="AF14" s="7">
        <v>61.99</v>
      </c>
      <c r="AG14" s="7" t="s">
        <v>5</v>
      </c>
      <c r="AH14" s="7" t="s">
        <v>5</v>
      </c>
      <c r="AI14" s="7">
        <v>55.16</v>
      </c>
      <c r="AJ14" s="7">
        <v>58</v>
      </c>
      <c r="AK14" s="7">
        <v>64.8</v>
      </c>
      <c r="AL14" s="7">
        <v>60</v>
      </c>
      <c r="AM14" s="7">
        <v>59.35</v>
      </c>
      <c r="AN14" s="49">
        <f>MIN(C14:AM14)</f>
        <v>51.18</v>
      </c>
      <c r="AO14" s="49">
        <f>MAX(C14:AM14)</f>
        <v>68.239999999999995</v>
      </c>
      <c r="AP14" s="53">
        <f t="shared" si="0"/>
        <v>0.33333333333333326</v>
      </c>
    </row>
    <row r="15" spans="1:42" x14ac:dyDescent="0.25">
      <c r="A15" s="5" t="s">
        <v>28</v>
      </c>
      <c r="B15" s="8" t="s">
        <v>29</v>
      </c>
      <c r="C15" s="9">
        <v>4.01</v>
      </c>
      <c r="D15" s="9">
        <v>2.54</v>
      </c>
      <c r="E15" s="7">
        <v>4.99</v>
      </c>
      <c r="F15" s="7">
        <v>5.4</v>
      </c>
      <c r="G15" s="7">
        <v>3</v>
      </c>
      <c r="H15" s="7">
        <v>6.29</v>
      </c>
      <c r="I15" s="7">
        <v>3</v>
      </c>
      <c r="J15" s="7">
        <v>3.99</v>
      </c>
      <c r="K15" s="7">
        <v>3.5</v>
      </c>
      <c r="L15" s="7">
        <v>3.14</v>
      </c>
      <c r="M15" s="7">
        <v>6.29</v>
      </c>
      <c r="N15" s="7">
        <v>3.99</v>
      </c>
      <c r="O15" s="7">
        <v>4.5</v>
      </c>
      <c r="P15" s="7">
        <v>5.9</v>
      </c>
      <c r="Q15" s="7">
        <v>3.54</v>
      </c>
      <c r="R15" s="7">
        <v>5</v>
      </c>
      <c r="S15" s="7">
        <v>5</v>
      </c>
      <c r="T15" s="7">
        <v>3.5</v>
      </c>
      <c r="U15" s="7">
        <v>4.75</v>
      </c>
      <c r="V15" s="7">
        <v>3.5</v>
      </c>
      <c r="W15" s="7">
        <v>5</v>
      </c>
      <c r="X15" s="7">
        <v>4</v>
      </c>
      <c r="Y15" s="7">
        <v>3.99</v>
      </c>
      <c r="Z15" s="7">
        <v>4</v>
      </c>
      <c r="AA15" s="7">
        <v>3.5</v>
      </c>
      <c r="AB15" s="7">
        <v>7.9</v>
      </c>
      <c r="AC15" s="7">
        <v>3.99</v>
      </c>
      <c r="AD15" s="7">
        <v>3.99</v>
      </c>
      <c r="AE15" s="7">
        <v>3.99</v>
      </c>
      <c r="AF15" s="7">
        <v>3</v>
      </c>
      <c r="AG15" s="7">
        <v>4.05</v>
      </c>
      <c r="AH15" s="7">
        <v>3.5</v>
      </c>
      <c r="AI15" s="7">
        <v>2.2000000000000002</v>
      </c>
      <c r="AJ15" s="7">
        <v>3</v>
      </c>
      <c r="AK15" s="7">
        <v>4.45</v>
      </c>
      <c r="AL15" s="7">
        <v>4</v>
      </c>
      <c r="AM15" s="7">
        <v>3.8</v>
      </c>
      <c r="AN15" s="49">
        <f>MIN(C15:AM15)</f>
        <v>2.2000000000000002</v>
      </c>
      <c r="AO15" s="49">
        <f>MAX(C15:AM15)</f>
        <v>7.9</v>
      </c>
      <c r="AP15" s="53">
        <f t="shared" si="0"/>
        <v>2.5909090909090908</v>
      </c>
    </row>
    <row r="16" spans="1:42" x14ac:dyDescent="0.25">
      <c r="A16" s="5" t="s">
        <v>30</v>
      </c>
      <c r="B16" s="8" t="s">
        <v>31</v>
      </c>
      <c r="C16" s="9">
        <v>16.43</v>
      </c>
      <c r="D16" s="9">
        <v>14.99</v>
      </c>
      <c r="E16" s="7">
        <v>15.02</v>
      </c>
      <c r="F16" s="7">
        <v>15.01</v>
      </c>
      <c r="G16" s="7">
        <v>16.760000000000002</v>
      </c>
      <c r="H16" s="7">
        <v>17.670000000000002</v>
      </c>
      <c r="I16" s="7">
        <v>14</v>
      </c>
      <c r="J16" s="7">
        <v>14.99</v>
      </c>
      <c r="K16" s="7">
        <v>17</v>
      </c>
      <c r="L16" s="7">
        <v>15.31</v>
      </c>
      <c r="M16" s="7">
        <v>17.670000000000002</v>
      </c>
      <c r="N16" s="7">
        <v>15.59</v>
      </c>
      <c r="O16" s="7">
        <v>15</v>
      </c>
      <c r="P16" s="7">
        <v>13.74</v>
      </c>
      <c r="Q16" s="7">
        <v>15.55</v>
      </c>
      <c r="R16" s="7">
        <v>15</v>
      </c>
      <c r="S16" s="7">
        <v>18</v>
      </c>
      <c r="T16" s="7">
        <v>15.23</v>
      </c>
      <c r="U16" s="7">
        <v>15.49</v>
      </c>
      <c r="V16" s="7">
        <v>17</v>
      </c>
      <c r="W16" s="7">
        <v>15</v>
      </c>
      <c r="X16" s="7">
        <v>15.9</v>
      </c>
      <c r="Y16" s="7">
        <v>14.99</v>
      </c>
      <c r="Z16" s="7">
        <v>14</v>
      </c>
      <c r="AA16" s="7">
        <v>15.91</v>
      </c>
      <c r="AB16" s="7">
        <v>15.99</v>
      </c>
      <c r="AC16" s="7">
        <v>14.5</v>
      </c>
      <c r="AD16" s="7">
        <v>16.260000000000002</v>
      </c>
      <c r="AE16" s="7">
        <v>15.7</v>
      </c>
      <c r="AF16" s="7">
        <v>16.760000000000002</v>
      </c>
      <c r="AG16" s="7">
        <v>15.91</v>
      </c>
      <c r="AH16" s="7">
        <v>16</v>
      </c>
      <c r="AI16" s="7">
        <v>14.49</v>
      </c>
      <c r="AJ16" s="7">
        <v>15.02</v>
      </c>
      <c r="AK16" s="7">
        <v>15.7</v>
      </c>
      <c r="AL16" s="7">
        <v>16</v>
      </c>
      <c r="AM16" s="7">
        <v>21.88</v>
      </c>
      <c r="AN16" s="49">
        <f>MIN(C16:AM16)</f>
        <v>13.74</v>
      </c>
      <c r="AO16" s="49">
        <f>MAX(C16:AM16)</f>
        <v>21.88</v>
      </c>
      <c r="AP16" s="53">
        <f t="shared" si="0"/>
        <v>0.59243085880640456</v>
      </c>
    </row>
    <row r="17" spans="1:42" x14ac:dyDescent="0.25">
      <c r="A17" s="5" t="s">
        <v>32</v>
      </c>
      <c r="B17" s="8" t="s">
        <v>31</v>
      </c>
      <c r="C17" s="9">
        <v>17.829999999999998</v>
      </c>
      <c r="D17" s="9">
        <v>16.29</v>
      </c>
      <c r="E17" s="7">
        <v>16.3</v>
      </c>
      <c r="F17" s="7">
        <v>16.29</v>
      </c>
      <c r="G17" s="7">
        <v>19.16</v>
      </c>
      <c r="H17" s="7">
        <v>19.170000000000002</v>
      </c>
      <c r="I17" s="7">
        <v>14.5</v>
      </c>
      <c r="J17" s="7">
        <v>16.989999999999998</v>
      </c>
      <c r="K17" s="7">
        <v>18</v>
      </c>
      <c r="L17" s="7">
        <v>16.61</v>
      </c>
      <c r="M17" s="7">
        <v>19.170000000000002</v>
      </c>
      <c r="N17" s="7">
        <v>16.3</v>
      </c>
      <c r="O17" s="7">
        <v>16.5</v>
      </c>
      <c r="P17" s="7">
        <v>16.62</v>
      </c>
      <c r="Q17" s="7">
        <v>17.440000000000001</v>
      </c>
      <c r="R17" s="7">
        <v>18</v>
      </c>
      <c r="S17" s="7">
        <v>18</v>
      </c>
      <c r="T17" s="7">
        <v>16.5</v>
      </c>
      <c r="U17" s="7">
        <v>17.25</v>
      </c>
      <c r="V17" s="7">
        <v>18</v>
      </c>
      <c r="W17" s="7">
        <v>16.3</v>
      </c>
      <c r="X17" s="7">
        <v>17.25</v>
      </c>
      <c r="Y17" s="7">
        <v>16.29</v>
      </c>
      <c r="Z17" s="7">
        <v>15.3</v>
      </c>
      <c r="AA17" s="7">
        <v>17.239999999999998</v>
      </c>
      <c r="AB17" s="7">
        <v>17.989999999999998</v>
      </c>
      <c r="AC17" s="7">
        <v>15.99</v>
      </c>
      <c r="AD17" s="7">
        <v>17.64</v>
      </c>
      <c r="AE17" s="7">
        <v>17.059999999999999</v>
      </c>
      <c r="AF17" s="7">
        <v>19.16</v>
      </c>
      <c r="AG17" s="7">
        <v>17.260000000000002</v>
      </c>
      <c r="AH17" s="7">
        <v>17</v>
      </c>
      <c r="AI17" s="7">
        <v>15.34</v>
      </c>
      <c r="AJ17" s="7">
        <v>16.29</v>
      </c>
      <c r="AK17" s="7">
        <v>18.25</v>
      </c>
      <c r="AL17" s="7">
        <v>16</v>
      </c>
      <c r="AM17" s="7">
        <v>17.25</v>
      </c>
      <c r="AN17" s="49">
        <f>MIN(C17:AM17)</f>
        <v>14.5</v>
      </c>
      <c r="AO17" s="49">
        <f>MAX(C17:AM17)</f>
        <v>19.170000000000002</v>
      </c>
      <c r="AP17" s="53">
        <f t="shared" si="0"/>
        <v>0.32206896551724151</v>
      </c>
    </row>
    <row r="18" spans="1:42" x14ac:dyDescent="0.25">
      <c r="A18" s="5" t="s">
        <v>33</v>
      </c>
      <c r="B18" s="8" t="s">
        <v>15</v>
      </c>
      <c r="C18" s="9">
        <v>16.79</v>
      </c>
      <c r="D18" s="9">
        <v>15.3</v>
      </c>
      <c r="E18" s="7">
        <v>15.35</v>
      </c>
      <c r="F18" s="7">
        <v>15.34</v>
      </c>
      <c r="G18" s="7">
        <v>18.09</v>
      </c>
      <c r="H18" s="7" t="s">
        <v>5</v>
      </c>
      <c r="I18" s="7">
        <v>15</v>
      </c>
      <c r="J18" s="7">
        <v>14.99</v>
      </c>
      <c r="K18" s="7">
        <v>18</v>
      </c>
      <c r="L18" s="7">
        <v>15.28</v>
      </c>
      <c r="M18" s="7" t="s">
        <v>5</v>
      </c>
      <c r="N18" s="7">
        <v>15.35</v>
      </c>
      <c r="O18" s="7">
        <v>15.5</v>
      </c>
      <c r="P18" s="7">
        <v>15.25</v>
      </c>
      <c r="Q18" s="7">
        <v>16.52</v>
      </c>
      <c r="R18" s="7">
        <v>16.3</v>
      </c>
      <c r="S18" s="7">
        <v>17.899999999999999</v>
      </c>
      <c r="T18" s="7">
        <v>15.5</v>
      </c>
      <c r="U18" s="7">
        <v>16</v>
      </c>
      <c r="V18" s="7">
        <v>16</v>
      </c>
      <c r="W18" s="7">
        <v>15.3</v>
      </c>
      <c r="X18" s="7">
        <v>14.44</v>
      </c>
      <c r="Y18" s="7">
        <v>14.9</v>
      </c>
      <c r="Z18" s="7">
        <v>14.5</v>
      </c>
      <c r="AA18" s="7">
        <v>16.75</v>
      </c>
      <c r="AB18" s="7" t="s">
        <v>5</v>
      </c>
      <c r="AC18" s="7">
        <v>16</v>
      </c>
      <c r="AD18" s="7">
        <v>16.52</v>
      </c>
      <c r="AE18" s="7">
        <v>15.25</v>
      </c>
      <c r="AF18" s="7">
        <v>18.09</v>
      </c>
      <c r="AG18" s="7">
        <v>16.25</v>
      </c>
      <c r="AH18" s="7">
        <v>16.5</v>
      </c>
      <c r="AI18" s="7">
        <v>14.97</v>
      </c>
      <c r="AJ18" s="7">
        <v>15.34</v>
      </c>
      <c r="AK18" s="7">
        <v>17.5</v>
      </c>
      <c r="AL18" s="7">
        <v>15.5</v>
      </c>
      <c r="AM18" s="7">
        <v>15.16</v>
      </c>
      <c r="AN18" s="49">
        <f>MIN(C18:AM18)</f>
        <v>14.44</v>
      </c>
      <c r="AO18" s="49">
        <f>MAX(C18:AM18)</f>
        <v>18.09</v>
      </c>
      <c r="AP18" s="53">
        <f t="shared" si="0"/>
        <v>0.2527700831024931</v>
      </c>
    </row>
    <row r="19" spans="1:42" x14ac:dyDescent="0.25">
      <c r="A19" s="5" t="s">
        <v>34</v>
      </c>
      <c r="B19" s="8" t="s">
        <v>35</v>
      </c>
      <c r="C19" s="9" t="s">
        <v>5</v>
      </c>
      <c r="D19" s="9">
        <v>29.99</v>
      </c>
      <c r="E19" s="7" t="s">
        <v>5</v>
      </c>
      <c r="F19" s="7">
        <v>37.99</v>
      </c>
      <c r="G19" s="7">
        <v>22</v>
      </c>
      <c r="H19" s="7" t="s">
        <v>5</v>
      </c>
      <c r="I19" s="7">
        <v>19.5</v>
      </c>
      <c r="J19" s="7" t="s">
        <v>5</v>
      </c>
      <c r="K19" s="7">
        <v>25</v>
      </c>
      <c r="L19" s="7">
        <v>34.979999999999997</v>
      </c>
      <c r="M19" s="7" t="s">
        <v>5</v>
      </c>
      <c r="N19" s="7">
        <v>19.989999999999998</v>
      </c>
      <c r="O19" s="7">
        <v>17</v>
      </c>
      <c r="P19" s="7" t="s">
        <v>5</v>
      </c>
      <c r="Q19" s="7">
        <v>34.979999999999997</v>
      </c>
      <c r="R19" s="7" t="s">
        <v>5</v>
      </c>
      <c r="S19" s="7">
        <v>25</v>
      </c>
      <c r="T19" s="7">
        <v>19.899999999999999</v>
      </c>
      <c r="U19" s="7">
        <v>44.9</v>
      </c>
      <c r="V19" s="7" t="s">
        <v>5</v>
      </c>
      <c r="W19" s="7" t="s">
        <v>5</v>
      </c>
      <c r="X19" s="7">
        <v>27.5</v>
      </c>
      <c r="Y19" s="7">
        <v>24.99</v>
      </c>
      <c r="Z19" s="7">
        <v>15.9</v>
      </c>
      <c r="AA19" s="7">
        <v>15.21</v>
      </c>
      <c r="AB19" s="7" t="s">
        <v>5</v>
      </c>
      <c r="AC19" s="7">
        <v>19.989999999999998</v>
      </c>
      <c r="AD19" s="7">
        <v>23.99</v>
      </c>
      <c r="AE19" s="7">
        <v>24.99</v>
      </c>
      <c r="AF19" s="7">
        <v>22</v>
      </c>
      <c r="AG19" s="7" t="s">
        <v>5</v>
      </c>
      <c r="AH19" s="7">
        <v>22</v>
      </c>
      <c r="AI19" s="7" t="s">
        <v>5</v>
      </c>
      <c r="AJ19" s="7">
        <v>25.4</v>
      </c>
      <c r="AK19" s="7" t="s">
        <v>5</v>
      </c>
      <c r="AL19" s="7">
        <v>20</v>
      </c>
      <c r="AM19" s="7" t="s">
        <v>5</v>
      </c>
      <c r="AN19" s="49">
        <f>MIN(C19:AL19)</f>
        <v>15.21</v>
      </c>
      <c r="AO19" s="49">
        <f>MAX(C19:AL19)</f>
        <v>44.9</v>
      </c>
      <c r="AP19" s="53">
        <f t="shared" si="0"/>
        <v>1.9520052596975672</v>
      </c>
    </row>
    <row r="20" spans="1:42" x14ac:dyDescent="0.25">
      <c r="A20" s="5" t="s">
        <v>36</v>
      </c>
      <c r="B20" s="8" t="s">
        <v>19</v>
      </c>
      <c r="C20" s="9">
        <v>9.99</v>
      </c>
      <c r="D20" s="9">
        <v>9.99</v>
      </c>
      <c r="E20" s="7">
        <v>9.94</v>
      </c>
      <c r="F20" s="7">
        <v>11.37</v>
      </c>
      <c r="G20" s="7">
        <v>10</v>
      </c>
      <c r="H20" s="7">
        <v>11.37</v>
      </c>
      <c r="I20" s="7">
        <v>9</v>
      </c>
      <c r="J20" s="7">
        <v>8.99</v>
      </c>
      <c r="K20" s="7">
        <v>10</v>
      </c>
      <c r="L20" s="7">
        <v>8.5299999999999994</v>
      </c>
      <c r="M20" s="7">
        <v>5.9</v>
      </c>
      <c r="N20" s="7">
        <v>9.99</v>
      </c>
      <c r="O20" s="7">
        <v>9.9</v>
      </c>
      <c r="P20" s="7">
        <v>10.1</v>
      </c>
      <c r="Q20" s="7">
        <v>10.119999999999999</v>
      </c>
      <c r="R20" s="7">
        <v>10</v>
      </c>
      <c r="S20" s="7">
        <v>10</v>
      </c>
      <c r="T20" s="7">
        <v>8.9</v>
      </c>
      <c r="U20" s="7">
        <v>9.99</v>
      </c>
      <c r="V20" s="7">
        <v>10</v>
      </c>
      <c r="W20" s="7">
        <v>11</v>
      </c>
      <c r="X20" s="7">
        <v>7.5</v>
      </c>
      <c r="Y20" s="7">
        <v>7.95</v>
      </c>
      <c r="Z20" s="7">
        <v>9</v>
      </c>
      <c r="AA20" s="7">
        <v>9.99</v>
      </c>
      <c r="AB20" s="7">
        <v>12.99</v>
      </c>
      <c r="AC20" s="7">
        <v>9.99</v>
      </c>
      <c r="AD20" s="7">
        <v>7.99</v>
      </c>
      <c r="AE20" s="7">
        <v>9.32</v>
      </c>
      <c r="AF20" s="7">
        <v>10</v>
      </c>
      <c r="AG20" s="7">
        <v>8.5</v>
      </c>
      <c r="AH20" s="7">
        <v>8</v>
      </c>
      <c r="AI20" s="7">
        <v>11.37</v>
      </c>
      <c r="AJ20" s="7">
        <v>9.2100000000000009</v>
      </c>
      <c r="AK20" s="7">
        <v>10.26</v>
      </c>
      <c r="AL20" s="7">
        <v>10</v>
      </c>
      <c r="AM20" s="7">
        <v>9.75</v>
      </c>
      <c r="AN20" s="49">
        <f t="shared" ref="AN20:AN25" si="1">MIN(C20:AM20)</f>
        <v>5.9</v>
      </c>
      <c r="AO20" s="49">
        <f t="shared" ref="AO20:AO25" si="2">MAX(C20:AM20)</f>
        <v>12.99</v>
      </c>
      <c r="AP20" s="53">
        <f t="shared" si="0"/>
        <v>1.2016949152542371</v>
      </c>
    </row>
    <row r="21" spans="1:42" x14ac:dyDescent="0.25">
      <c r="A21" s="5" t="s">
        <v>37</v>
      </c>
      <c r="B21" s="8" t="s">
        <v>19</v>
      </c>
      <c r="C21" s="9">
        <v>12.41</v>
      </c>
      <c r="D21" s="9">
        <v>11.33</v>
      </c>
      <c r="E21" s="7">
        <v>11.34</v>
      </c>
      <c r="F21" s="7">
        <v>11.33</v>
      </c>
      <c r="G21" s="7">
        <v>13.35</v>
      </c>
      <c r="H21" s="7">
        <v>13.34</v>
      </c>
      <c r="I21" s="7">
        <v>11</v>
      </c>
      <c r="J21" s="7">
        <v>10.99</v>
      </c>
      <c r="K21" s="7">
        <v>19</v>
      </c>
      <c r="L21" s="7">
        <v>11.56</v>
      </c>
      <c r="M21" s="7">
        <v>13.34</v>
      </c>
      <c r="N21" s="7">
        <v>15.3</v>
      </c>
      <c r="O21" s="7">
        <v>11</v>
      </c>
      <c r="P21" s="7">
        <v>12.85</v>
      </c>
      <c r="Q21" s="7">
        <v>11.74</v>
      </c>
      <c r="R21" s="7">
        <v>11.7</v>
      </c>
      <c r="S21" s="7">
        <v>12</v>
      </c>
      <c r="T21" s="7">
        <v>11.9</v>
      </c>
      <c r="U21" s="7">
        <v>12.01</v>
      </c>
      <c r="V21" s="7">
        <v>12</v>
      </c>
      <c r="W21" s="7">
        <v>11</v>
      </c>
      <c r="X21" s="7">
        <v>12</v>
      </c>
      <c r="Y21" s="7">
        <v>11.34</v>
      </c>
      <c r="Z21" s="7">
        <v>10.5</v>
      </c>
      <c r="AA21" s="7">
        <v>12</v>
      </c>
      <c r="AB21" s="7" t="s">
        <v>5</v>
      </c>
      <c r="AC21" s="7">
        <v>11.5</v>
      </c>
      <c r="AD21" s="7">
        <v>11.91</v>
      </c>
      <c r="AE21" s="7">
        <v>13</v>
      </c>
      <c r="AF21" s="7">
        <v>13.35</v>
      </c>
      <c r="AG21" s="7">
        <v>12.01</v>
      </c>
      <c r="AH21" s="7">
        <v>12</v>
      </c>
      <c r="AI21" s="7">
        <v>10.87</v>
      </c>
      <c r="AJ21" s="7">
        <v>11.34</v>
      </c>
      <c r="AK21" s="7">
        <v>11.95</v>
      </c>
      <c r="AL21" s="7">
        <v>11.8</v>
      </c>
      <c r="AM21" s="7">
        <v>11.47</v>
      </c>
      <c r="AN21" s="49">
        <f t="shared" si="1"/>
        <v>10.5</v>
      </c>
      <c r="AO21" s="49">
        <f t="shared" si="2"/>
        <v>19</v>
      </c>
      <c r="AP21" s="53">
        <f t="shared" si="0"/>
        <v>0.80952380952380953</v>
      </c>
    </row>
    <row r="22" spans="1:42" x14ac:dyDescent="0.25">
      <c r="A22" s="5" t="s">
        <v>38</v>
      </c>
      <c r="B22" s="6" t="s">
        <v>15</v>
      </c>
      <c r="C22" s="7">
        <v>22.11</v>
      </c>
      <c r="D22" s="7">
        <v>19.850000000000001</v>
      </c>
      <c r="E22" s="7">
        <v>20.21</v>
      </c>
      <c r="F22" s="7">
        <v>20.2</v>
      </c>
      <c r="G22" s="7">
        <v>23.77</v>
      </c>
      <c r="H22" s="7">
        <v>23.77</v>
      </c>
      <c r="I22" s="7">
        <v>19.5</v>
      </c>
      <c r="J22" s="7">
        <v>19.989999999999998</v>
      </c>
      <c r="K22" s="7">
        <v>23</v>
      </c>
      <c r="L22" s="7">
        <v>20.6</v>
      </c>
      <c r="M22" s="7">
        <v>20.89</v>
      </c>
      <c r="N22" s="7">
        <v>23.8</v>
      </c>
      <c r="O22" s="7">
        <v>20.5</v>
      </c>
      <c r="P22" s="7">
        <v>21.15</v>
      </c>
      <c r="Q22" s="7">
        <v>20.92</v>
      </c>
      <c r="R22" s="7">
        <v>23.7</v>
      </c>
      <c r="S22" s="7">
        <v>21.39</v>
      </c>
      <c r="T22" s="7">
        <v>19.899999999999999</v>
      </c>
      <c r="U22" s="7">
        <v>21.35</v>
      </c>
      <c r="V22" s="7">
        <v>16</v>
      </c>
      <c r="W22" s="7">
        <v>20.2</v>
      </c>
      <c r="X22" s="7">
        <v>21.4</v>
      </c>
      <c r="Y22" s="7">
        <v>20.2</v>
      </c>
      <c r="Z22" s="7">
        <v>19</v>
      </c>
      <c r="AA22" s="7">
        <v>21.39</v>
      </c>
      <c r="AB22" s="7">
        <v>20.2</v>
      </c>
      <c r="AC22" s="7">
        <v>21</v>
      </c>
      <c r="AD22" s="7">
        <v>21.63</v>
      </c>
      <c r="AE22" s="7">
        <v>19.899999999999999</v>
      </c>
      <c r="AF22" s="7">
        <v>23.77</v>
      </c>
      <c r="AG22" s="7">
        <v>21.4</v>
      </c>
      <c r="AH22" s="7" t="s">
        <v>5</v>
      </c>
      <c r="AI22" s="7">
        <v>19.97</v>
      </c>
      <c r="AJ22" s="7">
        <v>20.2</v>
      </c>
      <c r="AK22" s="7">
        <v>21.4</v>
      </c>
      <c r="AL22" s="7">
        <v>21</v>
      </c>
      <c r="AM22" s="7">
        <v>20.45</v>
      </c>
      <c r="AN22" s="49">
        <f t="shared" si="1"/>
        <v>16</v>
      </c>
      <c r="AO22" s="49">
        <f t="shared" si="2"/>
        <v>23.8</v>
      </c>
      <c r="AP22" s="53">
        <f t="shared" si="0"/>
        <v>0.48750000000000004</v>
      </c>
    </row>
    <row r="23" spans="1:42" x14ac:dyDescent="0.25">
      <c r="A23" s="5" t="s">
        <v>39</v>
      </c>
      <c r="B23" s="6" t="s">
        <v>40</v>
      </c>
      <c r="C23" s="7">
        <v>24.99</v>
      </c>
      <c r="D23" s="7">
        <v>15.75</v>
      </c>
      <c r="E23" s="7">
        <v>31.26</v>
      </c>
      <c r="F23" s="7">
        <v>30.1</v>
      </c>
      <c r="G23" s="7">
        <v>15</v>
      </c>
      <c r="H23" s="7">
        <v>43.01</v>
      </c>
      <c r="I23" s="7">
        <v>18</v>
      </c>
      <c r="J23" s="7">
        <v>14.99</v>
      </c>
      <c r="K23" s="7">
        <v>20</v>
      </c>
      <c r="L23" s="7">
        <v>27.82</v>
      </c>
      <c r="M23" s="7">
        <v>25.75</v>
      </c>
      <c r="N23" s="7">
        <v>20.23</v>
      </c>
      <c r="O23" s="7">
        <v>25</v>
      </c>
      <c r="P23" s="7">
        <v>25.7</v>
      </c>
      <c r="Q23" s="7">
        <v>40.97</v>
      </c>
      <c r="R23" s="7">
        <v>10</v>
      </c>
      <c r="S23" s="7">
        <v>25</v>
      </c>
      <c r="T23" s="7">
        <v>9.9</v>
      </c>
      <c r="U23" s="7">
        <v>24.9</v>
      </c>
      <c r="V23" s="7">
        <v>22</v>
      </c>
      <c r="W23" s="7">
        <v>15</v>
      </c>
      <c r="X23" s="7">
        <v>17.989999999999998</v>
      </c>
      <c r="Y23" s="7">
        <v>17.899999999999999</v>
      </c>
      <c r="Z23" s="7">
        <v>25.9</v>
      </c>
      <c r="AA23" s="7">
        <v>34</v>
      </c>
      <c r="AB23" s="7">
        <v>14.99</v>
      </c>
      <c r="AC23" s="7">
        <v>23.99</v>
      </c>
      <c r="AD23" s="7">
        <v>28.88</v>
      </c>
      <c r="AE23" s="7">
        <v>29.9</v>
      </c>
      <c r="AF23" s="7">
        <v>15</v>
      </c>
      <c r="AG23" s="7" t="s">
        <v>5</v>
      </c>
      <c r="AH23" s="7">
        <v>12</v>
      </c>
      <c r="AI23" s="7">
        <v>29.22</v>
      </c>
      <c r="AJ23" s="7">
        <v>19.05</v>
      </c>
      <c r="AK23" s="7">
        <v>21.75</v>
      </c>
      <c r="AL23" s="7">
        <v>25</v>
      </c>
      <c r="AM23" s="7">
        <v>17.5</v>
      </c>
      <c r="AN23" s="49">
        <f t="shared" si="1"/>
        <v>9.9</v>
      </c>
      <c r="AO23" s="49">
        <f t="shared" si="2"/>
        <v>43.01</v>
      </c>
      <c r="AP23" s="53">
        <f t="shared" si="0"/>
        <v>3.3444444444444441</v>
      </c>
    </row>
    <row r="24" spans="1:42" x14ac:dyDescent="0.25">
      <c r="A24" s="5" t="s">
        <v>41</v>
      </c>
      <c r="B24" s="6" t="s">
        <v>42</v>
      </c>
      <c r="C24" s="7">
        <v>14.91</v>
      </c>
      <c r="D24" s="7">
        <v>6.99</v>
      </c>
      <c r="E24" s="7">
        <v>18.79</v>
      </c>
      <c r="F24" s="7">
        <v>15.97</v>
      </c>
      <c r="G24" s="7">
        <v>10</v>
      </c>
      <c r="H24" s="7" t="s">
        <v>5</v>
      </c>
      <c r="I24" s="7">
        <v>11</v>
      </c>
      <c r="J24" s="7">
        <v>9.99</v>
      </c>
      <c r="K24" s="7">
        <v>15</v>
      </c>
      <c r="L24" s="7">
        <v>10.58</v>
      </c>
      <c r="M24" s="7">
        <v>13.9</v>
      </c>
      <c r="N24" s="7">
        <v>12.5</v>
      </c>
      <c r="O24" s="7">
        <v>12</v>
      </c>
      <c r="P24" s="7">
        <v>8.1</v>
      </c>
      <c r="Q24" s="7">
        <v>11.68</v>
      </c>
      <c r="R24" s="7">
        <v>5</v>
      </c>
      <c r="S24" s="7">
        <v>12</v>
      </c>
      <c r="T24" s="7">
        <v>3.99</v>
      </c>
      <c r="U24" s="7">
        <v>11</v>
      </c>
      <c r="V24" s="7">
        <v>14</v>
      </c>
      <c r="W24" s="7">
        <v>8</v>
      </c>
      <c r="X24" s="7">
        <v>9.5</v>
      </c>
      <c r="Y24" s="7">
        <v>7.99</v>
      </c>
      <c r="Z24" s="7">
        <v>9.9</v>
      </c>
      <c r="AA24" s="7">
        <v>15.91</v>
      </c>
      <c r="AB24" s="7" t="s">
        <v>5</v>
      </c>
      <c r="AC24" s="7">
        <v>13.99</v>
      </c>
      <c r="AD24" s="7">
        <v>12.35</v>
      </c>
      <c r="AE24" s="7">
        <v>9.99</v>
      </c>
      <c r="AF24" s="7">
        <v>10</v>
      </c>
      <c r="AG24" s="7" t="s">
        <v>5</v>
      </c>
      <c r="AH24" s="7">
        <v>8</v>
      </c>
      <c r="AI24" s="7">
        <v>11.99</v>
      </c>
      <c r="AJ24" s="7">
        <v>9.24</v>
      </c>
      <c r="AK24" s="7">
        <v>18.7</v>
      </c>
      <c r="AL24" s="7">
        <v>15</v>
      </c>
      <c r="AM24" s="7">
        <v>9.75</v>
      </c>
      <c r="AN24" s="49">
        <f t="shared" si="1"/>
        <v>3.99</v>
      </c>
      <c r="AO24" s="49">
        <f t="shared" si="2"/>
        <v>18.79</v>
      </c>
      <c r="AP24" s="53">
        <f t="shared" si="0"/>
        <v>3.7092731829573928</v>
      </c>
    </row>
    <row r="25" spans="1:42" x14ac:dyDescent="0.25">
      <c r="A25" s="5" t="s">
        <v>43</v>
      </c>
      <c r="B25" s="6" t="s">
        <v>31</v>
      </c>
      <c r="C25" s="7">
        <v>9.9</v>
      </c>
      <c r="D25" s="7">
        <v>7</v>
      </c>
      <c r="E25" s="7">
        <v>8.0500000000000007</v>
      </c>
      <c r="F25" s="7">
        <v>12.29</v>
      </c>
      <c r="G25" s="7">
        <v>6</v>
      </c>
      <c r="H25" s="7">
        <v>12.29</v>
      </c>
      <c r="I25" s="7">
        <v>6</v>
      </c>
      <c r="J25" s="7" t="s">
        <v>5</v>
      </c>
      <c r="K25" s="7">
        <v>10</v>
      </c>
      <c r="L25" s="7">
        <v>6.54</v>
      </c>
      <c r="M25" s="7" t="s">
        <v>5</v>
      </c>
      <c r="N25" s="7">
        <v>10</v>
      </c>
      <c r="O25" s="7">
        <v>8</v>
      </c>
      <c r="P25" s="7">
        <v>10.45</v>
      </c>
      <c r="Q25" s="7">
        <v>9.99</v>
      </c>
      <c r="R25" s="7">
        <v>5.99</v>
      </c>
      <c r="S25" s="7">
        <v>15</v>
      </c>
      <c r="T25" s="7">
        <v>6.5</v>
      </c>
      <c r="U25" s="7">
        <v>9.4</v>
      </c>
      <c r="V25" s="7">
        <v>10</v>
      </c>
      <c r="W25" s="7">
        <v>10</v>
      </c>
      <c r="X25" s="7">
        <v>6</v>
      </c>
      <c r="Y25" s="7">
        <v>4.99</v>
      </c>
      <c r="Z25" s="7">
        <v>8</v>
      </c>
      <c r="AA25" s="7">
        <v>9.99</v>
      </c>
      <c r="AB25" s="7">
        <v>6.99</v>
      </c>
      <c r="AC25" s="7">
        <v>11.5</v>
      </c>
      <c r="AD25" s="7">
        <v>9.67</v>
      </c>
      <c r="AE25" s="7">
        <v>13.5</v>
      </c>
      <c r="AF25" s="7">
        <v>6</v>
      </c>
      <c r="AG25" s="7">
        <v>8.5</v>
      </c>
      <c r="AH25" s="7">
        <v>6</v>
      </c>
      <c r="AI25" s="7">
        <v>7.99</v>
      </c>
      <c r="AJ25" s="7">
        <v>7.79</v>
      </c>
      <c r="AK25" s="7" t="s">
        <v>5</v>
      </c>
      <c r="AL25" s="7">
        <v>10</v>
      </c>
      <c r="AM25" s="7">
        <v>7.5</v>
      </c>
      <c r="AN25" s="49">
        <f t="shared" si="1"/>
        <v>4.99</v>
      </c>
      <c r="AO25" s="49">
        <f t="shared" si="2"/>
        <v>15</v>
      </c>
      <c r="AP25" s="53">
        <f t="shared" si="0"/>
        <v>2.0060120240480961</v>
      </c>
    </row>
    <row r="26" spans="1:42" x14ac:dyDescent="0.25">
      <c r="A26" s="5" t="s">
        <v>44</v>
      </c>
      <c r="B26" s="6" t="s">
        <v>19</v>
      </c>
      <c r="C26" s="7">
        <v>9.5</v>
      </c>
      <c r="D26" s="7">
        <v>5.99</v>
      </c>
      <c r="E26" s="7">
        <v>9.69</v>
      </c>
      <c r="F26" s="7">
        <v>15.68</v>
      </c>
      <c r="G26" s="7">
        <v>10</v>
      </c>
      <c r="H26" s="7">
        <v>15.68</v>
      </c>
      <c r="I26" s="7">
        <v>6</v>
      </c>
      <c r="J26" s="7">
        <v>9.99</v>
      </c>
      <c r="K26" s="7">
        <v>12</v>
      </c>
      <c r="L26" s="7">
        <v>8.67</v>
      </c>
      <c r="M26" s="7">
        <v>8.64</v>
      </c>
      <c r="N26" s="7">
        <v>8.99</v>
      </c>
      <c r="O26" s="7">
        <v>10</v>
      </c>
      <c r="P26" s="7">
        <v>9.9</v>
      </c>
      <c r="Q26" s="7">
        <v>14.03</v>
      </c>
      <c r="R26" s="7">
        <v>18</v>
      </c>
      <c r="S26" s="7">
        <v>15</v>
      </c>
      <c r="T26" s="7">
        <v>10</v>
      </c>
      <c r="U26" s="7">
        <v>11.8</v>
      </c>
      <c r="V26" s="7">
        <v>12</v>
      </c>
      <c r="W26" s="7" t="s">
        <v>5</v>
      </c>
      <c r="X26" s="7">
        <v>6.5</v>
      </c>
      <c r="Y26" s="7">
        <v>6.99</v>
      </c>
      <c r="Z26" s="7" t="s">
        <v>5</v>
      </c>
      <c r="AA26" s="7">
        <v>13</v>
      </c>
      <c r="AB26" s="7" t="s">
        <v>5</v>
      </c>
      <c r="AC26" s="7">
        <v>9.99</v>
      </c>
      <c r="AD26" s="7">
        <v>12.07</v>
      </c>
      <c r="AE26" s="7">
        <v>8.99</v>
      </c>
      <c r="AF26" s="7">
        <v>10</v>
      </c>
      <c r="AG26" s="7">
        <v>9.34</v>
      </c>
      <c r="AH26" s="7">
        <v>10</v>
      </c>
      <c r="AI26" s="7">
        <v>7.42</v>
      </c>
      <c r="AJ26" s="7">
        <v>8.08</v>
      </c>
      <c r="AK26" s="7">
        <v>9</v>
      </c>
      <c r="AL26" s="7">
        <v>12</v>
      </c>
      <c r="AM26" s="7" t="s">
        <v>5</v>
      </c>
      <c r="AN26" s="49">
        <f>MIN(C26:AL26)</f>
        <v>5.99</v>
      </c>
      <c r="AO26" s="49">
        <f>MAX(C26:AL26)</f>
        <v>18</v>
      </c>
      <c r="AP26" s="53">
        <f t="shared" si="0"/>
        <v>2.005008347245409</v>
      </c>
    </row>
    <row r="27" spans="1:42" x14ac:dyDescent="0.25">
      <c r="A27" s="5" t="s">
        <v>45</v>
      </c>
      <c r="B27" s="6" t="s">
        <v>31</v>
      </c>
      <c r="C27" s="7">
        <v>5.99</v>
      </c>
      <c r="D27" s="7">
        <v>3.99</v>
      </c>
      <c r="E27" s="7">
        <v>7.01</v>
      </c>
      <c r="F27" s="7">
        <v>9.65</v>
      </c>
      <c r="G27" s="7">
        <v>5</v>
      </c>
      <c r="H27" s="7">
        <v>16.809999999999999</v>
      </c>
      <c r="I27" s="7">
        <v>5</v>
      </c>
      <c r="J27" s="7">
        <v>7.99</v>
      </c>
      <c r="K27" s="7">
        <v>8</v>
      </c>
      <c r="L27" s="7">
        <v>6.99</v>
      </c>
      <c r="M27" s="7">
        <v>8.74</v>
      </c>
      <c r="N27" s="7">
        <v>6.99</v>
      </c>
      <c r="O27" s="7">
        <v>5</v>
      </c>
      <c r="P27" s="7">
        <v>9.8000000000000007</v>
      </c>
      <c r="Q27" s="7">
        <v>5.27</v>
      </c>
      <c r="R27" s="7">
        <v>5</v>
      </c>
      <c r="S27" s="7">
        <v>8</v>
      </c>
      <c r="T27" s="7">
        <v>4.99</v>
      </c>
      <c r="U27" s="7">
        <v>7</v>
      </c>
      <c r="V27" s="7">
        <v>6</v>
      </c>
      <c r="W27" s="7">
        <v>5</v>
      </c>
      <c r="X27" s="7">
        <v>5</v>
      </c>
      <c r="Y27" s="7">
        <v>3.33</v>
      </c>
      <c r="Z27" s="7">
        <v>7</v>
      </c>
      <c r="AA27" s="9">
        <v>7.99</v>
      </c>
      <c r="AB27" s="9">
        <v>7.99</v>
      </c>
      <c r="AC27" s="9">
        <v>9.99</v>
      </c>
      <c r="AD27" s="9">
        <v>4.99</v>
      </c>
      <c r="AE27" s="9">
        <v>7.99</v>
      </c>
      <c r="AF27" s="9">
        <v>5</v>
      </c>
      <c r="AG27" s="9" t="s">
        <v>5</v>
      </c>
      <c r="AH27" s="9">
        <v>5</v>
      </c>
      <c r="AI27" s="9">
        <v>9.35</v>
      </c>
      <c r="AJ27" s="9">
        <v>6.66</v>
      </c>
      <c r="AK27" s="9">
        <v>7</v>
      </c>
      <c r="AL27" s="9">
        <v>5</v>
      </c>
      <c r="AM27" s="9">
        <v>5</v>
      </c>
      <c r="AN27" s="49">
        <f>MIN(C27:AM27)</f>
        <v>3.33</v>
      </c>
      <c r="AO27" s="49">
        <f>MAX(C27:AM27)</f>
        <v>16.809999999999999</v>
      </c>
      <c r="AP27" s="53">
        <f t="shared" si="0"/>
        <v>4.0480480480480479</v>
      </c>
    </row>
    <row r="28" spans="1:42" x14ac:dyDescent="0.25">
      <c r="A28" s="5" t="s">
        <v>46</v>
      </c>
      <c r="B28" s="6" t="s">
        <v>26</v>
      </c>
      <c r="C28" s="7" t="s">
        <v>5</v>
      </c>
      <c r="D28" s="7">
        <v>2.99</v>
      </c>
      <c r="E28" s="7" t="s">
        <v>5</v>
      </c>
      <c r="F28" s="7" t="s">
        <v>5</v>
      </c>
      <c r="G28" s="7">
        <v>4</v>
      </c>
      <c r="H28" s="7">
        <v>6.66</v>
      </c>
      <c r="I28" s="7" t="s">
        <v>5</v>
      </c>
      <c r="J28" s="7" t="s">
        <v>5</v>
      </c>
      <c r="K28" s="7" t="s">
        <v>5</v>
      </c>
      <c r="L28" s="7">
        <v>1.99</v>
      </c>
      <c r="M28" s="7">
        <v>6.66</v>
      </c>
      <c r="N28" s="7">
        <v>3.99</v>
      </c>
      <c r="O28" s="7">
        <v>3.5</v>
      </c>
      <c r="P28" s="7">
        <v>2.4500000000000002</v>
      </c>
      <c r="Q28" s="7" t="s">
        <v>5</v>
      </c>
      <c r="R28" s="7">
        <v>1.99</v>
      </c>
      <c r="S28" s="7" t="s">
        <v>5</v>
      </c>
      <c r="T28" s="7" t="s">
        <v>5</v>
      </c>
      <c r="U28" s="7" t="s">
        <v>5</v>
      </c>
      <c r="V28" s="7">
        <v>3</v>
      </c>
      <c r="W28" s="7">
        <v>3</v>
      </c>
      <c r="X28" s="7">
        <v>2</v>
      </c>
      <c r="Y28" s="7" t="s">
        <v>5</v>
      </c>
      <c r="Z28" s="7">
        <v>5</v>
      </c>
      <c r="AA28" s="7" t="s">
        <v>5</v>
      </c>
      <c r="AB28" s="7" t="s">
        <v>5</v>
      </c>
      <c r="AC28" s="7">
        <v>3.99</v>
      </c>
      <c r="AD28" s="7">
        <v>3.99</v>
      </c>
      <c r="AE28" s="7" t="s">
        <v>5</v>
      </c>
      <c r="AF28" s="7">
        <v>4</v>
      </c>
      <c r="AG28" s="7" t="s">
        <v>5</v>
      </c>
      <c r="AH28" s="7" t="s">
        <v>5</v>
      </c>
      <c r="AI28" s="7">
        <v>4.99</v>
      </c>
      <c r="AJ28" s="7">
        <v>3.56</v>
      </c>
      <c r="AK28" s="7" t="s">
        <v>5</v>
      </c>
      <c r="AL28" s="7" t="s">
        <v>5</v>
      </c>
      <c r="AM28" s="7" t="s">
        <v>5</v>
      </c>
      <c r="AN28" s="49">
        <f>MIN(C28:AA28)</f>
        <v>1.99</v>
      </c>
      <c r="AO28" s="49">
        <f>MAX(C28:AA28)</f>
        <v>6.66</v>
      </c>
      <c r="AP28" s="53">
        <f t="shared" si="0"/>
        <v>2.3467336683417086</v>
      </c>
    </row>
    <row r="29" spans="1:42" x14ac:dyDescent="0.25">
      <c r="A29" s="5" t="s">
        <v>46</v>
      </c>
      <c r="B29" s="6" t="s">
        <v>19</v>
      </c>
      <c r="C29" s="7">
        <v>4.99</v>
      </c>
      <c r="D29" s="7">
        <v>4.99</v>
      </c>
      <c r="E29" s="7">
        <v>5.99</v>
      </c>
      <c r="F29" s="7">
        <v>5</v>
      </c>
      <c r="G29" s="7">
        <v>5</v>
      </c>
      <c r="H29" s="7">
        <v>12.24</v>
      </c>
      <c r="I29" s="7">
        <v>5</v>
      </c>
      <c r="J29" s="7">
        <v>3.99</v>
      </c>
      <c r="K29" s="7">
        <v>5</v>
      </c>
      <c r="L29" s="7">
        <v>2.99</v>
      </c>
      <c r="M29" s="7">
        <v>7.99</v>
      </c>
      <c r="N29" s="7">
        <v>5.99</v>
      </c>
      <c r="O29" s="7">
        <v>4</v>
      </c>
      <c r="P29" s="7">
        <v>8</v>
      </c>
      <c r="Q29" s="7">
        <v>4.99</v>
      </c>
      <c r="R29" s="7">
        <v>4.99</v>
      </c>
      <c r="S29" s="7">
        <v>6</v>
      </c>
      <c r="T29" s="7">
        <v>3.99</v>
      </c>
      <c r="U29" s="7">
        <v>5</v>
      </c>
      <c r="V29" s="7">
        <v>5</v>
      </c>
      <c r="W29" s="7">
        <v>5</v>
      </c>
      <c r="X29" s="7">
        <v>3.99</v>
      </c>
      <c r="Y29" s="7">
        <v>4.99</v>
      </c>
      <c r="Z29" s="7">
        <v>7</v>
      </c>
      <c r="AA29" s="7">
        <v>4.99</v>
      </c>
      <c r="AB29" s="7">
        <v>5.99</v>
      </c>
      <c r="AC29" s="7">
        <v>4.99</v>
      </c>
      <c r="AD29" s="7">
        <v>4.99</v>
      </c>
      <c r="AE29" s="7">
        <v>3.5</v>
      </c>
      <c r="AF29" s="7">
        <v>5</v>
      </c>
      <c r="AG29" s="7">
        <v>4.25</v>
      </c>
      <c r="AH29" s="7">
        <v>4</v>
      </c>
      <c r="AI29" s="7">
        <v>11.6</v>
      </c>
      <c r="AJ29" s="7">
        <v>4.99</v>
      </c>
      <c r="AK29" s="7">
        <v>5.5</v>
      </c>
      <c r="AL29" s="7">
        <v>5</v>
      </c>
      <c r="AM29" s="7">
        <v>5</v>
      </c>
      <c r="AN29" s="49">
        <f t="shared" ref="AN29:AN35" si="3">MIN(C29:AM29)</f>
        <v>2.99</v>
      </c>
      <c r="AO29" s="49">
        <f t="shared" ref="AO29:AO35" si="4">MAX(C29:AM29)</f>
        <v>12.24</v>
      </c>
      <c r="AP29" s="53">
        <f t="shared" si="0"/>
        <v>3.0936454849498327</v>
      </c>
    </row>
    <row r="30" spans="1:42" x14ac:dyDescent="0.25">
      <c r="A30" s="5" t="s">
        <v>46</v>
      </c>
      <c r="B30" s="6" t="s">
        <v>40</v>
      </c>
      <c r="C30" s="7">
        <v>3.99</v>
      </c>
      <c r="D30" s="7">
        <v>3.99</v>
      </c>
      <c r="E30" s="7">
        <v>5.99</v>
      </c>
      <c r="F30" s="7">
        <v>5</v>
      </c>
      <c r="G30" s="7">
        <v>5</v>
      </c>
      <c r="H30" s="7">
        <v>5.16</v>
      </c>
      <c r="I30" s="7">
        <v>3</v>
      </c>
      <c r="J30" s="7">
        <v>3.99</v>
      </c>
      <c r="K30" s="7">
        <v>5</v>
      </c>
      <c r="L30" s="7">
        <v>2.99</v>
      </c>
      <c r="M30" s="7">
        <v>5.16</v>
      </c>
      <c r="N30" s="7">
        <v>3.99</v>
      </c>
      <c r="O30" s="7">
        <v>3.5</v>
      </c>
      <c r="P30" s="7">
        <v>3.85</v>
      </c>
      <c r="Q30" s="7">
        <v>3.99</v>
      </c>
      <c r="R30" s="7">
        <v>5</v>
      </c>
      <c r="S30" s="7">
        <v>20</v>
      </c>
      <c r="T30" s="7">
        <v>3.99</v>
      </c>
      <c r="U30" s="7">
        <v>4.25</v>
      </c>
      <c r="V30" s="7">
        <v>4</v>
      </c>
      <c r="W30" s="7">
        <v>4</v>
      </c>
      <c r="X30" s="7">
        <v>4.5</v>
      </c>
      <c r="Y30" s="7">
        <v>3</v>
      </c>
      <c r="Z30" s="7">
        <v>6</v>
      </c>
      <c r="AA30" s="9">
        <v>3.99</v>
      </c>
      <c r="AB30" s="9">
        <v>4.99</v>
      </c>
      <c r="AC30" s="9">
        <v>3.5</v>
      </c>
      <c r="AD30" s="9">
        <v>2.99</v>
      </c>
      <c r="AE30" s="9">
        <v>3.99</v>
      </c>
      <c r="AF30" s="9">
        <v>5</v>
      </c>
      <c r="AG30" s="9">
        <v>4.25</v>
      </c>
      <c r="AH30" s="9">
        <v>3</v>
      </c>
      <c r="AI30" s="9">
        <v>5.16</v>
      </c>
      <c r="AJ30" s="9">
        <v>2.5</v>
      </c>
      <c r="AK30" s="9">
        <v>5</v>
      </c>
      <c r="AL30" s="9">
        <v>4</v>
      </c>
      <c r="AM30" s="9">
        <v>4</v>
      </c>
      <c r="AN30" s="49">
        <f t="shared" si="3"/>
        <v>2.5</v>
      </c>
      <c r="AO30" s="49">
        <f t="shared" si="4"/>
        <v>20</v>
      </c>
      <c r="AP30" s="53">
        <f t="shared" si="0"/>
        <v>7</v>
      </c>
    </row>
    <row r="31" spans="1:42" x14ac:dyDescent="0.25">
      <c r="A31" s="5" t="s">
        <v>47</v>
      </c>
      <c r="B31" s="6" t="s">
        <v>23</v>
      </c>
      <c r="C31" s="7">
        <v>3.28</v>
      </c>
      <c r="D31" s="7">
        <v>3.99</v>
      </c>
      <c r="E31" s="7">
        <v>4</v>
      </c>
      <c r="F31" s="7">
        <v>3.12</v>
      </c>
      <c r="G31" s="7" t="s">
        <v>5</v>
      </c>
      <c r="H31" s="7" t="s">
        <v>5</v>
      </c>
      <c r="I31" s="7">
        <v>2.5</v>
      </c>
      <c r="J31" s="7" t="s">
        <v>5</v>
      </c>
      <c r="K31" s="7" t="s">
        <v>5</v>
      </c>
      <c r="L31" s="7">
        <v>2.1800000000000002</v>
      </c>
      <c r="M31" s="7" t="s">
        <v>5</v>
      </c>
      <c r="N31" s="7">
        <v>3.99</v>
      </c>
      <c r="O31" s="7">
        <v>3</v>
      </c>
      <c r="P31" s="7" t="s">
        <v>5</v>
      </c>
      <c r="Q31" s="7" t="s">
        <v>5</v>
      </c>
      <c r="R31" s="7">
        <v>1.5</v>
      </c>
      <c r="S31" s="7">
        <v>5</v>
      </c>
      <c r="T31" s="7" t="s">
        <v>5</v>
      </c>
      <c r="U31" s="7">
        <v>2.99</v>
      </c>
      <c r="V31" s="7">
        <v>4</v>
      </c>
      <c r="W31" s="7">
        <v>2.7</v>
      </c>
      <c r="X31" s="7">
        <v>1.8</v>
      </c>
      <c r="Y31" s="7">
        <v>2.4900000000000002</v>
      </c>
      <c r="Z31" s="7">
        <v>4.5</v>
      </c>
      <c r="AA31" s="7">
        <v>2.99</v>
      </c>
      <c r="AB31" s="7" t="s">
        <v>5</v>
      </c>
      <c r="AC31" s="7">
        <v>3.5</v>
      </c>
      <c r="AD31" s="7">
        <v>2.5</v>
      </c>
      <c r="AE31" s="7">
        <v>3</v>
      </c>
      <c r="AF31" s="7" t="s">
        <v>5</v>
      </c>
      <c r="AG31" s="7">
        <v>3.19</v>
      </c>
      <c r="AH31" s="7">
        <v>2.9</v>
      </c>
      <c r="AI31" s="7" t="s">
        <v>5</v>
      </c>
      <c r="AJ31" s="7">
        <v>2.5</v>
      </c>
      <c r="AK31" s="7">
        <v>3.25</v>
      </c>
      <c r="AL31" s="7">
        <v>4</v>
      </c>
      <c r="AM31" s="7">
        <v>1.8</v>
      </c>
      <c r="AN31" s="49">
        <f t="shared" si="3"/>
        <v>1.5</v>
      </c>
      <c r="AO31" s="49">
        <f t="shared" si="4"/>
        <v>5</v>
      </c>
      <c r="AP31" s="53">
        <f t="shared" si="0"/>
        <v>2.3333333333333335</v>
      </c>
    </row>
    <row r="32" spans="1:42" x14ac:dyDescent="0.25">
      <c r="A32" s="5" t="s">
        <v>48</v>
      </c>
      <c r="B32" s="6" t="s">
        <v>31</v>
      </c>
      <c r="C32" s="7">
        <v>17.989999999999998</v>
      </c>
      <c r="D32" s="7">
        <v>7.99</v>
      </c>
      <c r="E32" s="7">
        <v>14.99</v>
      </c>
      <c r="F32" s="7">
        <v>14.99</v>
      </c>
      <c r="G32" s="7">
        <v>12</v>
      </c>
      <c r="H32" s="7">
        <v>23.49</v>
      </c>
      <c r="I32" s="7">
        <v>10</v>
      </c>
      <c r="J32" s="7">
        <v>9.99</v>
      </c>
      <c r="K32" s="7">
        <v>15</v>
      </c>
      <c r="L32" s="7">
        <v>9.99</v>
      </c>
      <c r="M32" s="7">
        <v>10.9</v>
      </c>
      <c r="N32" s="7">
        <v>8.99</v>
      </c>
      <c r="O32" s="7">
        <v>10</v>
      </c>
      <c r="P32" s="7">
        <v>4.49</v>
      </c>
      <c r="Q32" s="7">
        <v>16.989999999999998</v>
      </c>
      <c r="R32" s="7">
        <v>15</v>
      </c>
      <c r="S32" s="7">
        <v>17</v>
      </c>
      <c r="T32" s="7">
        <v>6.99</v>
      </c>
      <c r="U32" s="7">
        <v>10</v>
      </c>
      <c r="V32" s="7">
        <v>12</v>
      </c>
      <c r="W32" s="7">
        <v>10</v>
      </c>
      <c r="X32" s="7">
        <v>12</v>
      </c>
      <c r="Y32" s="7">
        <v>8.99</v>
      </c>
      <c r="Z32" s="7">
        <v>12.9</v>
      </c>
      <c r="AA32" s="7">
        <v>17.989999999999998</v>
      </c>
      <c r="AB32" s="7">
        <v>9.99</v>
      </c>
      <c r="AC32" s="7">
        <v>9.99</v>
      </c>
      <c r="AD32" s="7">
        <v>8.99</v>
      </c>
      <c r="AE32" s="7">
        <v>11.99</v>
      </c>
      <c r="AF32" s="7">
        <v>12</v>
      </c>
      <c r="AG32" s="7">
        <v>11.05</v>
      </c>
      <c r="AH32" s="7">
        <v>8</v>
      </c>
      <c r="AI32" s="7">
        <v>7.49</v>
      </c>
      <c r="AJ32" s="7">
        <v>11.74</v>
      </c>
      <c r="AK32" s="7">
        <v>19.2</v>
      </c>
      <c r="AL32" s="7">
        <v>12</v>
      </c>
      <c r="AM32" s="7">
        <v>13.9</v>
      </c>
      <c r="AN32" s="49">
        <f t="shared" si="3"/>
        <v>4.49</v>
      </c>
      <c r="AO32" s="49">
        <f t="shared" si="4"/>
        <v>23.49</v>
      </c>
      <c r="AP32" s="53">
        <f t="shared" si="0"/>
        <v>4.231625835189309</v>
      </c>
    </row>
    <row r="33" spans="1:42" x14ac:dyDescent="0.25">
      <c r="A33" s="5" t="s">
        <v>48</v>
      </c>
      <c r="B33" s="6" t="s">
        <v>49</v>
      </c>
      <c r="C33" s="7">
        <v>4.99</v>
      </c>
      <c r="D33" s="7">
        <v>3.99</v>
      </c>
      <c r="E33" s="7">
        <v>3.99</v>
      </c>
      <c r="F33" s="7">
        <v>5.81</v>
      </c>
      <c r="G33" s="7">
        <v>3</v>
      </c>
      <c r="H33" s="7">
        <v>5.81</v>
      </c>
      <c r="I33" s="7">
        <v>2.5</v>
      </c>
      <c r="J33" s="7">
        <v>2.99</v>
      </c>
      <c r="K33" s="7">
        <v>4</v>
      </c>
      <c r="L33" s="7">
        <v>2.99</v>
      </c>
      <c r="M33" s="7">
        <v>3.5</v>
      </c>
      <c r="N33" s="7">
        <v>2.99</v>
      </c>
      <c r="O33" s="7">
        <v>2.9</v>
      </c>
      <c r="P33" s="7">
        <v>5.8</v>
      </c>
      <c r="Q33" s="7">
        <v>3.49</v>
      </c>
      <c r="R33" s="7">
        <v>2.5</v>
      </c>
      <c r="S33" s="7">
        <v>4</v>
      </c>
      <c r="T33" s="7">
        <v>3.99</v>
      </c>
      <c r="U33" s="7">
        <v>4.7</v>
      </c>
      <c r="V33" s="7">
        <v>3</v>
      </c>
      <c r="W33" s="7">
        <v>3</v>
      </c>
      <c r="X33" s="7">
        <v>3</v>
      </c>
      <c r="Y33" s="7">
        <v>2.9</v>
      </c>
      <c r="Z33" s="7">
        <v>4.5</v>
      </c>
      <c r="AA33" s="7">
        <v>3.99</v>
      </c>
      <c r="AB33" s="7" t="s">
        <v>5</v>
      </c>
      <c r="AC33" s="7">
        <v>3</v>
      </c>
      <c r="AD33" s="7">
        <v>4.99</v>
      </c>
      <c r="AE33" s="7">
        <v>3.99</v>
      </c>
      <c r="AF33" s="7">
        <v>3</v>
      </c>
      <c r="AG33" s="7">
        <v>2.5499999999999998</v>
      </c>
      <c r="AH33" s="7">
        <v>2</v>
      </c>
      <c r="AI33" s="7">
        <v>4.5</v>
      </c>
      <c r="AJ33" s="7">
        <v>2.9</v>
      </c>
      <c r="AK33" s="7">
        <v>5</v>
      </c>
      <c r="AL33" s="7">
        <v>4</v>
      </c>
      <c r="AM33" s="7">
        <v>3.9</v>
      </c>
      <c r="AN33" s="49">
        <f t="shared" si="3"/>
        <v>2</v>
      </c>
      <c r="AO33" s="49">
        <f t="shared" si="4"/>
        <v>5.81</v>
      </c>
      <c r="AP33" s="53">
        <f t="shared" si="0"/>
        <v>1.9049999999999998</v>
      </c>
    </row>
    <row r="34" spans="1:42" x14ac:dyDescent="0.25">
      <c r="A34" s="5" t="s">
        <v>50</v>
      </c>
      <c r="B34" s="6" t="s">
        <v>40</v>
      </c>
      <c r="C34" s="7">
        <v>5.5</v>
      </c>
      <c r="D34" s="7">
        <v>4.99</v>
      </c>
      <c r="E34" s="7">
        <v>6.99</v>
      </c>
      <c r="F34" s="7">
        <v>5</v>
      </c>
      <c r="G34" s="7">
        <v>5.81</v>
      </c>
      <c r="H34" s="7">
        <v>5.81</v>
      </c>
      <c r="I34" s="7">
        <v>4.5</v>
      </c>
      <c r="J34" s="7">
        <v>4.99</v>
      </c>
      <c r="K34" s="7">
        <v>5.8</v>
      </c>
      <c r="L34" s="7">
        <v>5</v>
      </c>
      <c r="M34" s="7">
        <v>5.81</v>
      </c>
      <c r="N34" s="7">
        <v>4.99</v>
      </c>
      <c r="O34" s="7">
        <v>4.5</v>
      </c>
      <c r="P34" s="7">
        <v>5.8</v>
      </c>
      <c r="Q34" s="7">
        <v>4.99</v>
      </c>
      <c r="R34" s="7">
        <v>5</v>
      </c>
      <c r="S34" s="7">
        <v>6</v>
      </c>
      <c r="T34" s="7">
        <v>5</v>
      </c>
      <c r="U34" s="7">
        <v>5.5</v>
      </c>
      <c r="V34" s="7">
        <v>5</v>
      </c>
      <c r="W34" s="7">
        <v>5</v>
      </c>
      <c r="X34" s="7">
        <v>5</v>
      </c>
      <c r="Y34" s="7">
        <v>4.99</v>
      </c>
      <c r="Z34" s="7">
        <v>5.9</v>
      </c>
      <c r="AA34" s="9">
        <v>5.2</v>
      </c>
      <c r="AB34" s="9">
        <v>6.79</v>
      </c>
      <c r="AC34" s="9">
        <v>5</v>
      </c>
      <c r="AD34" s="9">
        <v>5.5</v>
      </c>
      <c r="AE34" s="9">
        <v>5.09</v>
      </c>
      <c r="AF34" s="9">
        <v>5.81</v>
      </c>
      <c r="AG34" s="9">
        <v>5.23</v>
      </c>
      <c r="AH34" s="9">
        <v>5.59</v>
      </c>
      <c r="AI34" s="9">
        <v>5.81</v>
      </c>
      <c r="AJ34" s="9">
        <v>4.93</v>
      </c>
      <c r="AK34" s="9">
        <v>5.5</v>
      </c>
      <c r="AL34" s="9">
        <v>5.5</v>
      </c>
      <c r="AM34" s="9">
        <v>5</v>
      </c>
      <c r="AN34" s="49">
        <f t="shared" si="3"/>
        <v>4.5</v>
      </c>
      <c r="AO34" s="49">
        <f t="shared" si="4"/>
        <v>6.99</v>
      </c>
      <c r="AP34" s="53">
        <f t="shared" si="0"/>
        <v>0.55333333333333334</v>
      </c>
    </row>
    <row r="35" spans="1:42" x14ac:dyDescent="0.25">
      <c r="A35" s="5" t="s">
        <v>51</v>
      </c>
      <c r="B35" s="6" t="s">
        <v>23</v>
      </c>
      <c r="C35" s="7">
        <v>19.04</v>
      </c>
      <c r="D35" s="7">
        <v>16.989999999999998</v>
      </c>
      <c r="E35" s="7">
        <v>17.399999999999999</v>
      </c>
      <c r="F35" s="7">
        <v>17.39</v>
      </c>
      <c r="G35" s="7">
        <v>20.48</v>
      </c>
      <c r="H35" s="7" t="s">
        <v>5</v>
      </c>
      <c r="I35" s="7">
        <v>14.5</v>
      </c>
      <c r="J35" s="7">
        <v>17.989999999999998</v>
      </c>
      <c r="K35" s="7">
        <v>20</v>
      </c>
      <c r="L35" s="7">
        <v>17.329999999999998</v>
      </c>
      <c r="M35" s="7" t="s">
        <v>5</v>
      </c>
      <c r="N35" s="7">
        <v>17.399999999999999</v>
      </c>
      <c r="O35" s="7">
        <v>17.8</v>
      </c>
      <c r="P35" s="7">
        <v>18.25</v>
      </c>
      <c r="Q35" s="7">
        <v>18.635999999999999</v>
      </c>
      <c r="R35" s="7">
        <v>18.57</v>
      </c>
      <c r="S35" s="7">
        <v>18.489999999999998</v>
      </c>
      <c r="T35" s="7">
        <v>17.989999999999998</v>
      </c>
      <c r="U35" s="7">
        <v>18.420000000000002</v>
      </c>
      <c r="V35" s="7">
        <v>20</v>
      </c>
      <c r="W35" s="7">
        <v>17.399999999999999</v>
      </c>
      <c r="X35" s="7">
        <v>18.399999999999999</v>
      </c>
      <c r="Y35" s="7">
        <v>17.399999999999999</v>
      </c>
      <c r="Z35" s="7">
        <v>16.899999999999999</v>
      </c>
      <c r="AA35" s="7">
        <v>18.420000000000002</v>
      </c>
      <c r="AB35" s="7" t="s">
        <v>5</v>
      </c>
      <c r="AC35" s="7">
        <v>17.989999999999998</v>
      </c>
      <c r="AD35" s="7">
        <v>18.63</v>
      </c>
      <c r="AE35" s="7">
        <v>17.5</v>
      </c>
      <c r="AF35" s="7">
        <v>20.48</v>
      </c>
      <c r="AG35" s="7" t="s">
        <v>5</v>
      </c>
      <c r="AH35" s="7" t="s">
        <v>5</v>
      </c>
      <c r="AI35" s="7">
        <v>16.989999999999998</v>
      </c>
      <c r="AJ35" s="7">
        <v>17.399999999999999</v>
      </c>
      <c r="AK35" s="7">
        <v>18.55</v>
      </c>
      <c r="AL35" s="7">
        <v>18</v>
      </c>
      <c r="AM35" s="7">
        <v>18.22</v>
      </c>
      <c r="AN35" s="49">
        <f t="shared" si="3"/>
        <v>14.5</v>
      </c>
      <c r="AO35" s="49">
        <f t="shared" si="4"/>
        <v>20.48</v>
      </c>
      <c r="AP35" s="53">
        <f t="shared" si="0"/>
        <v>0.41241379310344828</v>
      </c>
    </row>
    <row r="36" spans="1:42" x14ac:dyDescent="0.25">
      <c r="A36" s="5" t="s">
        <v>52</v>
      </c>
      <c r="B36" s="6" t="s">
        <v>53</v>
      </c>
      <c r="C36" s="7" t="s">
        <v>5</v>
      </c>
      <c r="D36" s="7">
        <v>69.989999999999995</v>
      </c>
      <c r="E36" s="7">
        <v>143.44999999999999</v>
      </c>
      <c r="F36" s="7">
        <v>129.9</v>
      </c>
      <c r="G36" s="7">
        <v>54</v>
      </c>
      <c r="H36" s="7">
        <v>232.15</v>
      </c>
      <c r="I36" s="7">
        <v>89</v>
      </c>
      <c r="J36" s="7">
        <v>94.99</v>
      </c>
      <c r="K36" s="7" t="s">
        <v>5</v>
      </c>
      <c r="L36" s="7">
        <v>99</v>
      </c>
      <c r="M36" s="7">
        <v>150.24</v>
      </c>
      <c r="N36" s="7">
        <v>69.900000000000006</v>
      </c>
      <c r="O36" s="7">
        <v>120</v>
      </c>
      <c r="P36" s="7">
        <v>97.65</v>
      </c>
      <c r="Q36" s="7">
        <v>75</v>
      </c>
      <c r="R36" s="7">
        <v>75</v>
      </c>
      <c r="S36" s="7">
        <v>99</v>
      </c>
      <c r="T36" s="7">
        <v>69.900000000000006</v>
      </c>
      <c r="U36" s="7" t="s">
        <v>5</v>
      </c>
      <c r="V36" s="7">
        <v>86</v>
      </c>
      <c r="W36" s="7">
        <v>110</v>
      </c>
      <c r="X36" s="7">
        <v>150</v>
      </c>
      <c r="Y36" s="7">
        <v>89.99</v>
      </c>
      <c r="Z36" s="7">
        <v>59.9</v>
      </c>
      <c r="AA36" s="7" t="s">
        <v>5</v>
      </c>
      <c r="AB36" s="7" t="s">
        <v>5</v>
      </c>
      <c r="AC36" s="7">
        <v>99.9</v>
      </c>
      <c r="AD36" s="7">
        <v>69.989999999999995</v>
      </c>
      <c r="AE36" s="7">
        <v>79.900000000000006</v>
      </c>
      <c r="AF36" s="7" t="s">
        <v>5</v>
      </c>
      <c r="AG36" s="7">
        <v>66.3</v>
      </c>
      <c r="AH36" s="7" t="s">
        <v>5</v>
      </c>
      <c r="AI36" s="7">
        <v>89.61</v>
      </c>
      <c r="AJ36" s="7">
        <v>83.8</v>
      </c>
      <c r="AK36" s="7" t="s">
        <v>5</v>
      </c>
      <c r="AL36" s="7">
        <v>75</v>
      </c>
      <c r="AM36" s="7" t="s">
        <v>5</v>
      </c>
      <c r="AN36" s="49">
        <f>MIN(C36:AL36)</f>
        <v>54</v>
      </c>
      <c r="AO36" s="49">
        <f>MAX(C36:AL36)</f>
        <v>232.15</v>
      </c>
      <c r="AP36" s="53">
        <f t="shared" si="0"/>
        <v>3.299074074074074</v>
      </c>
    </row>
    <row r="37" spans="1:42" x14ac:dyDescent="0.25">
      <c r="A37" s="5" t="s">
        <v>54</v>
      </c>
      <c r="B37" s="6" t="s">
        <v>19</v>
      </c>
      <c r="C37" s="7">
        <v>16.989999999999998</v>
      </c>
      <c r="D37" s="7">
        <v>9.99</v>
      </c>
      <c r="E37" s="7">
        <v>18.79</v>
      </c>
      <c r="F37" s="7">
        <v>22</v>
      </c>
      <c r="G37" s="7">
        <v>15</v>
      </c>
      <c r="H37" s="7" t="s">
        <v>5</v>
      </c>
      <c r="I37" s="7">
        <v>16</v>
      </c>
      <c r="J37" s="7">
        <v>19.989999999999998</v>
      </c>
      <c r="K37" s="7">
        <v>20</v>
      </c>
      <c r="L37" s="7">
        <v>12.99</v>
      </c>
      <c r="M37" s="7">
        <v>19.2</v>
      </c>
      <c r="N37" s="7">
        <v>19.989999999999998</v>
      </c>
      <c r="O37" s="7">
        <v>15</v>
      </c>
      <c r="P37" s="7">
        <v>19.899999999999999</v>
      </c>
      <c r="Q37" s="7">
        <v>16.989999999999998</v>
      </c>
      <c r="R37" s="7">
        <v>20</v>
      </c>
      <c r="S37" s="7">
        <v>15</v>
      </c>
      <c r="T37" s="7">
        <v>14.9</v>
      </c>
      <c r="U37" s="7">
        <v>15</v>
      </c>
      <c r="V37" s="7">
        <v>20</v>
      </c>
      <c r="W37" s="7">
        <v>15</v>
      </c>
      <c r="X37" s="7">
        <v>18.989999999999998</v>
      </c>
      <c r="Y37" s="7">
        <v>9.99</v>
      </c>
      <c r="Z37" s="7">
        <v>20</v>
      </c>
      <c r="AA37" s="7">
        <v>19.98</v>
      </c>
      <c r="AB37" s="7" t="s">
        <v>5</v>
      </c>
      <c r="AC37" s="7">
        <v>17.989999999999998</v>
      </c>
      <c r="AD37" s="7">
        <v>15.99</v>
      </c>
      <c r="AE37" s="7">
        <v>14.99</v>
      </c>
      <c r="AF37" s="7">
        <v>15</v>
      </c>
      <c r="AG37" s="7">
        <v>15</v>
      </c>
      <c r="AH37" s="7">
        <v>13</v>
      </c>
      <c r="AI37" s="7">
        <v>15</v>
      </c>
      <c r="AJ37" s="7">
        <v>18.79</v>
      </c>
      <c r="AK37" s="7">
        <v>21.05</v>
      </c>
      <c r="AL37" s="7">
        <v>15</v>
      </c>
      <c r="AM37" s="7">
        <v>18.95</v>
      </c>
      <c r="AN37" s="49">
        <f>MIN(C37:AM37)</f>
        <v>9.99</v>
      </c>
      <c r="AO37" s="49">
        <f>MAX(C37:AM37)</f>
        <v>22</v>
      </c>
      <c r="AP37" s="53">
        <f t="shared" si="0"/>
        <v>1.2022022022022021</v>
      </c>
    </row>
    <row r="38" spans="1:42" x14ac:dyDescent="0.25">
      <c r="A38" s="5" t="s">
        <v>55</v>
      </c>
      <c r="B38" s="6" t="s">
        <v>56</v>
      </c>
      <c r="C38" s="7" t="s">
        <v>5</v>
      </c>
      <c r="D38" s="7">
        <v>39.99</v>
      </c>
      <c r="E38" s="7" t="s">
        <v>5</v>
      </c>
      <c r="F38" s="7">
        <v>36.99</v>
      </c>
      <c r="G38" s="7">
        <v>36</v>
      </c>
      <c r="H38" s="7" t="s">
        <v>5</v>
      </c>
      <c r="I38" s="7">
        <v>33</v>
      </c>
      <c r="J38" s="7">
        <v>39.99</v>
      </c>
      <c r="K38" s="7">
        <v>30</v>
      </c>
      <c r="L38" s="7">
        <v>28.93</v>
      </c>
      <c r="M38" s="7" t="s">
        <v>5</v>
      </c>
      <c r="N38" s="7">
        <v>39.950000000000003</v>
      </c>
      <c r="O38" s="7">
        <v>35</v>
      </c>
      <c r="P38" s="7" t="s">
        <v>5</v>
      </c>
      <c r="Q38" s="7" t="s">
        <v>5</v>
      </c>
      <c r="R38" s="7" t="s">
        <v>5</v>
      </c>
      <c r="S38" s="7" t="s">
        <v>5</v>
      </c>
      <c r="T38" s="7" t="s">
        <v>5</v>
      </c>
      <c r="U38" s="7" t="s">
        <v>5</v>
      </c>
      <c r="V38" s="7" t="s">
        <v>5</v>
      </c>
      <c r="W38" s="7">
        <v>45</v>
      </c>
      <c r="X38" s="7">
        <v>36</v>
      </c>
      <c r="Y38" s="7" t="s">
        <v>5</v>
      </c>
      <c r="Z38" s="7" t="s">
        <v>5</v>
      </c>
      <c r="AA38" s="7">
        <v>44.99</v>
      </c>
      <c r="AB38" s="7" t="s">
        <v>5</v>
      </c>
      <c r="AC38" s="7">
        <v>45</v>
      </c>
      <c r="AD38" s="7" t="s">
        <v>5</v>
      </c>
      <c r="AE38" s="7" t="s">
        <v>5</v>
      </c>
      <c r="AF38" s="7">
        <v>36</v>
      </c>
      <c r="AG38" s="7" t="s">
        <v>5</v>
      </c>
      <c r="AH38" s="7" t="s">
        <v>5</v>
      </c>
      <c r="AI38" s="7">
        <v>23.4</v>
      </c>
      <c r="AJ38" s="7">
        <v>31.78</v>
      </c>
      <c r="AK38" s="7" t="s">
        <v>5</v>
      </c>
      <c r="AL38" s="7" t="s">
        <v>5</v>
      </c>
      <c r="AM38" s="7">
        <v>39.15</v>
      </c>
      <c r="AN38" s="49">
        <f>MIN(C38:AA38)</f>
        <v>28.93</v>
      </c>
      <c r="AO38" s="49">
        <f>MAX(C38:AA38)</f>
        <v>45</v>
      </c>
      <c r="AP38" s="53">
        <f t="shared" si="0"/>
        <v>0.55547874179052892</v>
      </c>
    </row>
    <row r="39" spans="1:42" x14ac:dyDescent="0.25">
      <c r="A39" s="5" t="s">
        <v>57</v>
      </c>
      <c r="B39" s="6" t="s">
        <v>58</v>
      </c>
      <c r="C39" s="9">
        <v>9.99</v>
      </c>
      <c r="D39" s="7">
        <v>9.99</v>
      </c>
      <c r="E39" s="7" t="s">
        <v>5</v>
      </c>
      <c r="F39" s="7">
        <v>14.83</v>
      </c>
      <c r="G39" s="7">
        <v>8</v>
      </c>
      <c r="H39" s="7">
        <v>14.83</v>
      </c>
      <c r="I39" s="7">
        <v>12</v>
      </c>
      <c r="J39" s="7" t="s">
        <v>5</v>
      </c>
      <c r="K39" s="7" t="s">
        <v>5</v>
      </c>
      <c r="L39" s="7">
        <v>8.16</v>
      </c>
      <c r="M39" s="7" t="s">
        <v>5</v>
      </c>
      <c r="N39" s="7">
        <v>13.85</v>
      </c>
      <c r="O39" s="7">
        <v>12</v>
      </c>
      <c r="P39" s="7">
        <v>8.25</v>
      </c>
      <c r="Q39" s="7">
        <v>12.46</v>
      </c>
      <c r="R39" s="7">
        <v>15</v>
      </c>
      <c r="S39" s="7" t="s">
        <v>5</v>
      </c>
      <c r="T39" s="7">
        <v>8.99</v>
      </c>
      <c r="U39" s="7" t="s">
        <v>5</v>
      </c>
      <c r="V39" s="7">
        <v>12</v>
      </c>
      <c r="W39" s="7">
        <v>7</v>
      </c>
      <c r="X39" s="7">
        <v>9.9499999999999993</v>
      </c>
      <c r="Y39" s="7">
        <v>9.99</v>
      </c>
      <c r="Z39" s="7">
        <v>10</v>
      </c>
      <c r="AA39" s="7">
        <v>12.6</v>
      </c>
      <c r="AB39" s="7" t="s">
        <v>5</v>
      </c>
      <c r="AC39" s="7">
        <v>9.99</v>
      </c>
      <c r="AD39" s="7" t="s">
        <v>5</v>
      </c>
      <c r="AE39" s="7" t="s">
        <v>5</v>
      </c>
      <c r="AF39" s="7">
        <v>8</v>
      </c>
      <c r="AG39" s="7" t="s">
        <v>5</v>
      </c>
      <c r="AH39" s="7" t="s">
        <v>5</v>
      </c>
      <c r="AI39" s="7" t="s">
        <v>5</v>
      </c>
      <c r="AJ39" s="7">
        <v>9.64</v>
      </c>
      <c r="AK39" s="7">
        <v>11.35</v>
      </c>
      <c r="AL39" s="7">
        <v>10</v>
      </c>
      <c r="AM39" s="7" t="s">
        <v>5</v>
      </c>
      <c r="AN39" s="49">
        <f t="shared" ref="AN39:AN44" si="5">MIN(C39:AM39)</f>
        <v>7</v>
      </c>
      <c r="AO39" s="49">
        <f t="shared" ref="AO39:AO44" si="6">MAX(C39:AM39)</f>
        <v>15</v>
      </c>
      <c r="AP39" s="53">
        <f t="shared" si="0"/>
        <v>1.1428571428571428</v>
      </c>
    </row>
    <row r="40" spans="1:42" x14ac:dyDescent="0.25">
      <c r="A40" s="5" t="s">
        <v>59</v>
      </c>
      <c r="B40" s="8" t="s">
        <v>60</v>
      </c>
      <c r="C40" s="7">
        <v>4.99</v>
      </c>
      <c r="D40" s="7">
        <v>2.5</v>
      </c>
      <c r="E40" s="7">
        <v>6.9</v>
      </c>
      <c r="F40" s="7">
        <v>6.47</v>
      </c>
      <c r="G40" s="7">
        <v>5</v>
      </c>
      <c r="H40" s="7">
        <v>11.31</v>
      </c>
      <c r="I40" s="7">
        <v>3</v>
      </c>
      <c r="J40" s="7" t="s">
        <v>5</v>
      </c>
      <c r="K40" s="7">
        <v>4</v>
      </c>
      <c r="L40" s="7">
        <v>2.5</v>
      </c>
      <c r="M40" s="7">
        <v>4.99</v>
      </c>
      <c r="N40" s="7">
        <v>10.52</v>
      </c>
      <c r="O40" s="7">
        <v>3.9</v>
      </c>
      <c r="P40" s="7">
        <v>4.8499999999999996</v>
      </c>
      <c r="Q40" s="7">
        <v>5.77</v>
      </c>
      <c r="R40" s="7">
        <v>5</v>
      </c>
      <c r="S40" s="7" t="s">
        <v>5</v>
      </c>
      <c r="T40" s="7" t="s">
        <v>5</v>
      </c>
      <c r="U40" s="7">
        <v>3.99</v>
      </c>
      <c r="V40" s="7">
        <v>4</v>
      </c>
      <c r="W40" s="7">
        <v>3</v>
      </c>
      <c r="X40" s="7">
        <v>3</v>
      </c>
      <c r="Y40" s="7">
        <v>2.4900000000000002</v>
      </c>
      <c r="Z40" s="7">
        <v>7</v>
      </c>
      <c r="AA40" s="7">
        <v>8.99</v>
      </c>
      <c r="AB40" s="7" t="s">
        <v>5</v>
      </c>
      <c r="AC40" s="7">
        <v>4.99</v>
      </c>
      <c r="AD40" s="7">
        <v>5.99</v>
      </c>
      <c r="AE40" s="7">
        <v>3.5</v>
      </c>
      <c r="AF40" s="7">
        <v>5</v>
      </c>
      <c r="AG40" s="7">
        <v>4.25</v>
      </c>
      <c r="AH40" s="7" t="s">
        <v>5</v>
      </c>
      <c r="AI40" s="7" t="s">
        <v>5</v>
      </c>
      <c r="AJ40" s="7">
        <v>2.99</v>
      </c>
      <c r="AK40" s="7">
        <v>5.8</v>
      </c>
      <c r="AL40" s="7">
        <v>5</v>
      </c>
      <c r="AM40" s="7">
        <v>4</v>
      </c>
      <c r="AN40" s="49">
        <f t="shared" si="5"/>
        <v>2.4900000000000002</v>
      </c>
      <c r="AO40" s="49">
        <f t="shared" si="6"/>
        <v>11.31</v>
      </c>
      <c r="AP40" s="53">
        <f t="shared" si="0"/>
        <v>3.5421686746987948</v>
      </c>
    </row>
    <row r="41" spans="1:42" x14ac:dyDescent="0.25">
      <c r="A41" s="5" t="s">
        <v>59</v>
      </c>
      <c r="B41" s="8" t="s">
        <v>61</v>
      </c>
      <c r="C41" s="11">
        <v>9.99</v>
      </c>
      <c r="D41" s="11">
        <v>5</v>
      </c>
      <c r="E41" s="11">
        <v>9.99</v>
      </c>
      <c r="F41" s="11">
        <v>10</v>
      </c>
      <c r="G41" s="11">
        <v>7</v>
      </c>
      <c r="H41" s="11">
        <v>18.13</v>
      </c>
      <c r="I41" s="11">
        <v>5</v>
      </c>
      <c r="J41" s="11">
        <v>4.99</v>
      </c>
      <c r="K41" s="11" t="s">
        <v>5</v>
      </c>
      <c r="L41" s="11">
        <v>5</v>
      </c>
      <c r="M41" s="11">
        <v>8.56</v>
      </c>
      <c r="N41" s="11">
        <v>12.99</v>
      </c>
      <c r="O41" s="11">
        <v>7.5</v>
      </c>
      <c r="P41" s="11">
        <v>6.95</v>
      </c>
      <c r="Q41" s="11">
        <v>8.09</v>
      </c>
      <c r="R41" s="11">
        <v>10</v>
      </c>
      <c r="S41" s="11">
        <v>8</v>
      </c>
      <c r="T41" s="11">
        <v>4.99</v>
      </c>
      <c r="U41" s="11">
        <v>7.5</v>
      </c>
      <c r="V41" s="11">
        <v>6</v>
      </c>
      <c r="W41" s="11">
        <v>6</v>
      </c>
      <c r="X41" s="11">
        <v>6</v>
      </c>
      <c r="Y41" s="11">
        <v>4.99</v>
      </c>
      <c r="Z41" s="11">
        <v>12</v>
      </c>
      <c r="AA41" s="11">
        <v>12.99</v>
      </c>
      <c r="AB41" s="11">
        <v>8.1</v>
      </c>
      <c r="AC41" s="11">
        <v>7.99</v>
      </c>
      <c r="AD41" s="11">
        <v>9.99</v>
      </c>
      <c r="AE41" s="11">
        <v>5.5</v>
      </c>
      <c r="AF41" s="11">
        <v>7</v>
      </c>
      <c r="AG41" s="11">
        <v>5.09</v>
      </c>
      <c r="AH41" s="11">
        <v>5</v>
      </c>
      <c r="AI41" s="11">
        <v>5.49</v>
      </c>
      <c r="AJ41" s="11">
        <v>5.99</v>
      </c>
      <c r="AK41" s="11">
        <v>9.35</v>
      </c>
      <c r="AL41" s="11">
        <v>8</v>
      </c>
      <c r="AM41" s="11">
        <v>7.5</v>
      </c>
      <c r="AN41" s="49">
        <f t="shared" si="5"/>
        <v>4.99</v>
      </c>
      <c r="AO41" s="49">
        <f t="shared" si="6"/>
        <v>18.13</v>
      </c>
      <c r="AP41" s="53">
        <f t="shared" si="0"/>
        <v>2.633266533066132</v>
      </c>
    </row>
    <row r="42" spans="1:42" x14ac:dyDescent="0.25">
      <c r="A42" s="5" t="s">
        <v>62</v>
      </c>
      <c r="B42" s="8" t="s">
        <v>31</v>
      </c>
      <c r="C42" s="11">
        <v>6.91</v>
      </c>
      <c r="D42" s="11">
        <v>3.33</v>
      </c>
      <c r="E42" s="11">
        <v>6.8</v>
      </c>
      <c r="F42" s="11">
        <v>8</v>
      </c>
      <c r="G42" s="11">
        <v>5</v>
      </c>
      <c r="H42" s="11">
        <v>8.48</v>
      </c>
      <c r="I42" s="11">
        <v>4</v>
      </c>
      <c r="J42" s="11">
        <v>6.99</v>
      </c>
      <c r="K42" s="11">
        <v>6</v>
      </c>
      <c r="L42" s="11">
        <v>4.2300000000000004</v>
      </c>
      <c r="M42" s="11">
        <v>5.08</v>
      </c>
      <c r="N42" s="11">
        <v>6.99</v>
      </c>
      <c r="O42" s="11">
        <v>5</v>
      </c>
      <c r="P42" s="11">
        <v>4.5</v>
      </c>
      <c r="Q42" s="11">
        <v>4.5</v>
      </c>
      <c r="R42" s="11">
        <v>15</v>
      </c>
      <c r="S42" s="11">
        <v>8</v>
      </c>
      <c r="T42" s="11">
        <v>5.99</v>
      </c>
      <c r="U42" s="11">
        <v>4.83</v>
      </c>
      <c r="V42" s="11">
        <v>4</v>
      </c>
      <c r="W42" s="11">
        <v>5.4</v>
      </c>
      <c r="X42" s="11">
        <v>5</v>
      </c>
      <c r="Y42" s="11">
        <v>4.99</v>
      </c>
      <c r="Z42" s="11">
        <v>7</v>
      </c>
      <c r="AA42" s="11">
        <v>5.75</v>
      </c>
      <c r="AB42" s="11">
        <v>5.99</v>
      </c>
      <c r="AC42" s="11">
        <v>4</v>
      </c>
      <c r="AD42" s="11">
        <v>4.7</v>
      </c>
      <c r="AE42" s="11">
        <v>4.5</v>
      </c>
      <c r="AF42" s="11">
        <v>5</v>
      </c>
      <c r="AG42" s="11">
        <v>3.83</v>
      </c>
      <c r="AH42" s="11">
        <v>5</v>
      </c>
      <c r="AI42" s="11">
        <v>6.47</v>
      </c>
      <c r="AJ42" s="11">
        <v>4.46</v>
      </c>
      <c r="AK42" s="11">
        <v>8.75</v>
      </c>
      <c r="AL42" s="11">
        <v>6</v>
      </c>
      <c r="AM42" s="11">
        <v>7</v>
      </c>
      <c r="AN42" s="49">
        <f t="shared" si="5"/>
        <v>3.33</v>
      </c>
      <c r="AO42" s="49">
        <f t="shared" si="6"/>
        <v>15</v>
      </c>
      <c r="AP42" s="53">
        <f t="shared" si="0"/>
        <v>3.5045045045045042</v>
      </c>
    </row>
    <row r="43" spans="1:42" x14ac:dyDescent="0.25">
      <c r="A43" s="5" t="s">
        <v>64</v>
      </c>
      <c r="B43" s="8" t="s">
        <v>63</v>
      </c>
      <c r="C43" s="11">
        <v>10.46</v>
      </c>
      <c r="D43" s="11">
        <v>4.99</v>
      </c>
      <c r="E43" s="11" t="s">
        <v>5</v>
      </c>
      <c r="F43" s="11">
        <v>5.7</v>
      </c>
      <c r="G43" s="11">
        <v>8</v>
      </c>
      <c r="H43" s="11">
        <v>13.49</v>
      </c>
      <c r="I43" s="11">
        <v>5</v>
      </c>
      <c r="J43" s="11">
        <v>5.99</v>
      </c>
      <c r="K43" s="11">
        <v>5.5</v>
      </c>
      <c r="L43" s="11">
        <v>4.29</v>
      </c>
      <c r="M43" s="11">
        <v>13.49</v>
      </c>
      <c r="N43" s="11">
        <v>6.5</v>
      </c>
      <c r="O43" s="11">
        <v>8</v>
      </c>
      <c r="P43" s="11">
        <v>8.7899999999999991</v>
      </c>
      <c r="Q43" s="11">
        <v>5.0599999999999996</v>
      </c>
      <c r="R43" s="11">
        <v>7.99</v>
      </c>
      <c r="S43" s="11">
        <v>8</v>
      </c>
      <c r="T43" s="11">
        <v>4.99</v>
      </c>
      <c r="U43" s="11">
        <v>6.38</v>
      </c>
      <c r="V43" s="11">
        <v>4.5010000000000003</v>
      </c>
      <c r="W43" s="11">
        <v>6</v>
      </c>
      <c r="X43" s="11">
        <v>4.8</v>
      </c>
      <c r="Y43" s="11">
        <v>5.99</v>
      </c>
      <c r="Z43" s="11">
        <v>5</v>
      </c>
      <c r="AA43" s="11">
        <v>4.4000000000000004</v>
      </c>
      <c r="AB43" s="11">
        <v>5.25</v>
      </c>
      <c r="AC43" s="11">
        <v>4.5</v>
      </c>
      <c r="AD43" s="11">
        <v>6.99</v>
      </c>
      <c r="AE43" s="11">
        <v>5.99</v>
      </c>
      <c r="AF43" s="11">
        <v>6</v>
      </c>
      <c r="AG43" s="11">
        <v>5.39</v>
      </c>
      <c r="AH43" s="11">
        <v>5</v>
      </c>
      <c r="AI43" s="11">
        <v>5.3</v>
      </c>
      <c r="AJ43" s="11">
        <v>4.95</v>
      </c>
      <c r="AK43" s="11">
        <v>5.25</v>
      </c>
      <c r="AL43" s="11">
        <v>6</v>
      </c>
      <c r="AM43" s="11">
        <v>6.75</v>
      </c>
      <c r="AN43" s="49">
        <f t="shared" si="5"/>
        <v>4.29</v>
      </c>
      <c r="AO43" s="49">
        <f t="shared" si="6"/>
        <v>13.49</v>
      </c>
      <c r="AP43" s="53">
        <f t="shared" si="0"/>
        <v>2.1445221445221443</v>
      </c>
    </row>
    <row r="44" spans="1:42" x14ac:dyDescent="0.25">
      <c r="A44" s="5" t="s">
        <v>65</v>
      </c>
      <c r="B44" s="8" t="s">
        <v>31</v>
      </c>
      <c r="C44" s="11">
        <v>16.989999999999998</v>
      </c>
      <c r="D44" s="11">
        <v>7.79</v>
      </c>
      <c r="E44" s="11">
        <v>19.489999999999998</v>
      </c>
      <c r="F44" s="11">
        <v>15</v>
      </c>
      <c r="G44" s="11">
        <v>10</v>
      </c>
      <c r="H44" s="11">
        <v>17.920000000000002</v>
      </c>
      <c r="I44" s="11">
        <v>12</v>
      </c>
      <c r="J44" s="11">
        <v>9.99</v>
      </c>
      <c r="K44" s="11">
        <v>18</v>
      </c>
      <c r="L44" s="11">
        <v>11.69</v>
      </c>
      <c r="M44" s="11">
        <v>9.75</v>
      </c>
      <c r="N44" s="11">
        <v>14.99</v>
      </c>
      <c r="O44" s="11">
        <v>13</v>
      </c>
      <c r="P44" s="11">
        <v>8.15</v>
      </c>
      <c r="Q44" s="11">
        <v>17.11</v>
      </c>
      <c r="R44" s="11">
        <v>15</v>
      </c>
      <c r="S44" s="11">
        <v>15</v>
      </c>
      <c r="T44" s="11">
        <v>9.99</v>
      </c>
      <c r="U44" s="11">
        <v>16.8</v>
      </c>
      <c r="V44" s="11">
        <v>14</v>
      </c>
      <c r="W44" s="11">
        <v>10</v>
      </c>
      <c r="X44" s="11">
        <v>11</v>
      </c>
      <c r="Y44" s="11">
        <v>9.99</v>
      </c>
      <c r="Z44" s="11">
        <v>15</v>
      </c>
      <c r="AA44" s="11">
        <v>15.99</v>
      </c>
      <c r="AB44" s="11">
        <v>12.99</v>
      </c>
      <c r="AC44" s="11">
        <v>15</v>
      </c>
      <c r="AD44" s="11">
        <v>22.28</v>
      </c>
      <c r="AE44" s="11">
        <v>17.989999999999998</v>
      </c>
      <c r="AF44" s="11">
        <v>10</v>
      </c>
      <c r="AG44" s="11" t="s">
        <v>5</v>
      </c>
      <c r="AH44" s="11">
        <v>12</v>
      </c>
      <c r="AI44" s="11">
        <v>13.43</v>
      </c>
      <c r="AJ44" s="11">
        <v>9.61</v>
      </c>
      <c r="AK44" s="11">
        <v>17.7</v>
      </c>
      <c r="AL44" s="11">
        <v>15</v>
      </c>
      <c r="AM44" s="11">
        <v>10.75</v>
      </c>
      <c r="AN44" s="49">
        <f t="shared" si="5"/>
        <v>7.79</v>
      </c>
      <c r="AO44" s="49">
        <f t="shared" si="6"/>
        <v>22.28</v>
      </c>
      <c r="AP44" s="53">
        <f t="shared" si="0"/>
        <v>1.86007702182285</v>
      </c>
    </row>
    <row r="45" spans="1:42" x14ac:dyDescent="0.25">
      <c r="A45" s="5" t="s">
        <v>66</v>
      </c>
      <c r="B45" s="8" t="s">
        <v>61</v>
      </c>
      <c r="C45" s="11" t="s">
        <v>5</v>
      </c>
      <c r="D45" s="11" t="s">
        <v>5</v>
      </c>
      <c r="E45" s="11" t="s">
        <v>5</v>
      </c>
      <c r="F45" s="11" t="s">
        <v>5</v>
      </c>
      <c r="G45" s="11" t="s">
        <v>5</v>
      </c>
      <c r="H45" s="11">
        <v>17.86</v>
      </c>
      <c r="I45" s="11">
        <v>7</v>
      </c>
      <c r="J45" s="11">
        <v>7.99</v>
      </c>
      <c r="K45" s="11" t="s">
        <v>5</v>
      </c>
      <c r="L45" s="11">
        <v>9.99</v>
      </c>
      <c r="M45" s="11">
        <v>9.3000000000000007</v>
      </c>
      <c r="N45" s="11">
        <v>14.99</v>
      </c>
      <c r="O45" s="11">
        <v>10</v>
      </c>
      <c r="P45" s="11">
        <v>13.55</v>
      </c>
      <c r="Q45" s="11" t="s">
        <v>5</v>
      </c>
      <c r="R45" s="11">
        <v>10</v>
      </c>
      <c r="S45" s="11" t="s">
        <v>5</v>
      </c>
      <c r="T45" s="11" t="s">
        <v>5</v>
      </c>
      <c r="U45" s="11" t="s">
        <v>5</v>
      </c>
      <c r="V45" s="11" t="s">
        <v>5</v>
      </c>
      <c r="W45" s="11" t="s">
        <v>5</v>
      </c>
      <c r="X45" s="11">
        <v>7.5</v>
      </c>
      <c r="Y45" s="11" t="s">
        <v>5</v>
      </c>
      <c r="Z45" s="11">
        <v>15</v>
      </c>
      <c r="AA45" s="11" t="s">
        <v>5</v>
      </c>
      <c r="AB45" s="11" t="s">
        <v>5</v>
      </c>
      <c r="AC45" s="11">
        <v>15</v>
      </c>
      <c r="AD45" s="11">
        <v>13.99</v>
      </c>
      <c r="AE45" s="11" t="s">
        <v>5</v>
      </c>
      <c r="AF45" s="11" t="s">
        <v>5</v>
      </c>
      <c r="AG45" s="11" t="s">
        <v>5</v>
      </c>
      <c r="AH45" s="11" t="s">
        <v>5</v>
      </c>
      <c r="AI45" s="11" t="s">
        <v>5</v>
      </c>
      <c r="AJ45" s="11">
        <v>12.5</v>
      </c>
      <c r="AK45" s="11" t="s">
        <v>5</v>
      </c>
      <c r="AL45" s="11">
        <v>15</v>
      </c>
      <c r="AM45" s="11" t="s">
        <v>5</v>
      </c>
      <c r="AN45" s="49">
        <f>MIN(C45:AA45)</f>
        <v>7</v>
      </c>
      <c r="AO45" s="49">
        <f>MAX(C45:AA45)</f>
        <v>17.86</v>
      </c>
      <c r="AP45" s="53">
        <f t="shared" si="0"/>
        <v>1.5514285714285714</v>
      </c>
    </row>
    <row r="46" spans="1:42" x14ac:dyDescent="0.25">
      <c r="A46" s="5" t="s">
        <v>66</v>
      </c>
      <c r="B46" s="8" t="s">
        <v>49</v>
      </c>
      <c r="C46" s="11">
        <v>19.899999999999999</v>
      </c>
      <c r="D46" s="11">
        <v>11.99</v>
      </c>
      <c r="E46" s="11">
        <v>22.99</v>
      </c>
      <c r="F46" s="11">
        <v>25</v>
      </c>
      <c r="G46" s="11">
        <v>20</v>
      </c>
      <c r="H46" s="11">
        <v>29.79</v>
      </c>
      <c r="I46" s="11">
        <v>20</v>
      </c>
      <c r="J46" s="11">
        <v>14.99</v>
      </c>
      <c r="K46" s="11">
        <v>18</v>
      </c>
      <c r="L46" s="11">
        <v>17</v>
      </c>
      <c r="M46" s="11">
        <v>15.51</v>
      </c>
      <c r="N46" s="11">
        <v>19.989999999999998</v>
      </c>
      <c r="O46" s="11">
        <v>18</v>
      </c>
      <c r="P46" s="11">
        <v>24.1</v>
      </c>
      <c r="Q46" s="11">
        <v>14.99</v>
      </c>
      <c r="R46" s="11">
        <v>20</v>
      </c>
      <c r="S46" s="11">
        <v>20</v>
      </c>
      <c r="T46" s="11">
        <v>17.989999999999998</v>
      </c>
      <c r="U46" s="11">
        <v>15</v>
      </c>
      <c r="V46" s="11">
        <v>18.989999999999998</v>
      </c>
      <c r="W46" s="11">
        <v>20</v>
      </c>
      <c r="X46" s="11">
        <v>15</v>
      </c>
      <c r="Y46" s="11">
        <v>18.989999999999998</v>
      </c>
      <c r="Z46" s="11">
        <v>25</v>
      </c>
      <c r="AA46" s="11">
        <v>25.99</v>
      </c>
      <c r="AB46" s="11">
        <v>14.99</v>
      </c>
      <c r="AC46" s="11">
        <v>19.989999999999998</v>
      </c>
      <c r="AD46" s="11">
        <v>17.989999999999998</v>
      </c>
      <c r="AE46" s="11">
        <v>17.989999999999998</v>
      </c>
      <c r="AF46" s="11">
        <v>20</v>
      </c>
      <c r="AG46" s="11">
        <v>17</v>
      </c>
      <c r="AH46" s="11" t="s">
        <v>5</v>
      </c>
      <c r="AI46" s="11">
        <v>18.82</v>
      </c>
      <c r="AJ46" s="11">
        <v>20.85</v>
      </c>
      <c r="AK46" s="11">
        <v>24.95</v>
      </c>
      <c r="AL46" s="11">
        <v>25</v>
      </c>
      <c r="AM46" s="11">
        <v>17.850000000000001</v>
      </c>
      <c r="AN46" s="49">
        <f>MIN(C46:AM46)</f>
        <v>11.99</v>
      </c>
      <c r="AO46" s="49">
        <f>MAX(C46:AM46)</f>
        <v>29.79</v>
      </c>
      <c r="AP46" s="53">
        <f t="shared" si="0"/>
        <v>1.4845704753961633</v>
      </c>
    </row>
    <row r="47" spans="1:42" x14ac:dyDescent="0.25">
      <c r="A47" s="5" t="s">
        <v>67</v>
      </c>
      <c r="B47" s="8" t="s">
        <v>63</v>
      </c>
      <c r="C47" s="11">
        <v>17.7</v>
      </c>
      <c r="D47" s="11">
        <v>13.99</v>
      </c>
      <c r="E47" s="11">
        <v>15.99</v>
      </c>
      <c r="F47" s="11">
        <v>18.989999999999998</v>
      </c>
      <c r="G47" s="11">
        <v>18.5</v>
      </c>
      <c r="H47" s="11" t="s">
        <v>5</v>
      </c>
      <c r="I47" s="11">
        <v>14</v>
      </c>
      <c r="J47" s="11">
        <v>16.989999999999998</v>
      </c>
      <c r="K47" s="11">
        <v>18</v>
      </c>
      <c r="L47" s="11">
        <v>13.99</v>
      </c>
      <c r="M47" s="11" t="s">
        <v>5</v>
      </c>
      <c r="N47" s="11">
        <v>17.989999999999998</v>
      </c>
      <c r="O47" s="11">
        <v>17</v>
      </c>
      <c r="P47" s="11" t="s">
        <v>5</v>
      </c>
      <c r="Q47" s="11">
        <v>13.54</v>
      </c>
      <c r="R47" s="11">
        <v>8.5</v>
      </c>
      <c r="S47" s="11" t="s">
        <v>5</v>
      </c>
      <c r="T47" s="11" t="s">
        <v>5</v>
      </c>
      <c r="U47" s="11">
        <v>17.399999999999999</v>
      </c>
      <c r="V47" s="11">
        <v>20</v>
      </c>
      <c r="W47" s="11">
        <v>18.7</v>
      </c>
      <c r="X47" s="11">
        <v>15</v>
      </c>
      <c r="Y47" s="11">
        <v>14.99</v>
      </c>
      <c r="Z47" s="11">
        <v>16</v>
      </c>
      <c r="AA47" s="11">
        <v>16.100000000000001</v>
      </c>
      <c r="AB47" s="11">
        <v>21.24</v>
      </c>
      <c r="AC47" s="11">
        <v>13.99</v>
      </c>
      <c r="AD47" s="11">
        <v>17.579999999999998</v>
      </c>
      <c r="AE47" s="11" t="s">
        <v>5</v>
      </c>
      <c r="AF47" s="11">
        <v>18.5</v>
      </c>
      <c r="AG47" s="11">
        <v>17.100000000000001</v>
      </c>
      <c r="AH47" s="11" t="s">
        <v>5</v>
      </c>
      <c r="AI47" s="11" t="s">
        <v>5</v>
      </c>
      <c r="AJ47" s="11">
        <v>14.6</v>
      </c>
      <c r="AK47" s="11">
        <v>16.350000000000001</v>
      </c>
      <c r="AL47" s="11">
        <v>15</v>
      </c>
      <c r="AM47" s="11">
        <v>14.58</v>
      </c>
      <c r="AN47" s="49">
        <f>MIN(C47:AM47)</f>
        <v>8.5</v>
      </c>
      <c r="AO47" s="49">
        <f>MAX(C47:AM47)</f>
        <v>21.24</v>
      </c>
      <c r="AP47" s="53">
        <f t="shared" si="0"/>
        <v>1.4988235294117644</v>
      </c>
    </row>
    <row r="48" spans="1:42" x14ac:dyDescent="0.25">
      <c r="A48" s="5" t="s">
        <v>68</v>
      </c>
      <c r="B48" s="8" t="s">
        <v>40</v>
      </c>
      <c r="C48" s="11" t="s">
        <v>5</v>
      </c>
      <c r="D48" s="11">
        <v>15.99</v>
      </c>
      <c r="E48" s="11">
        <v>17.989999999999998</v>
      </c>
      <c r="F48" s="11" t="s">
        <v>5</v>
      </c>
      <c r="G48" s="11" t="s">
        <v>5</v>
      </c>
      <c r="H48" s="11" t="s">
        <v>5</v>
      </c>
      <c r="I48" s="11">
        <v>16</v>
      </c>
      <c r="J48" s="11">
        <v>15.99</v>
      </c>
      <c r="K48" s="11">
        <v>19</v>
      </c>
      <c r="L48" s="11">
        <v>16.55</v>
      </c>
      <c r="M48" s="11">
        <v>19.100000000000001</v>
      </c>
      <c r="N48" s="11">
        <v>21.5</v>
      </c>
      <c r="O48" s="11">
        <v>17</v>
      </c>
      <c r="P48" s="11">
        <v>16.600000000000001</v>
      </c>
      <c r="Q48" s="11">
        <v>16.809999999999999</v>
      </c>
      <c r="R48" s="11">
        <v>19</v>
      </c>
      <c r="S48" s="11">
        <v>19</v>
      </c>
      <c r="T48" s="11">
        <v>15.9</v>
      </c>
      <c r="U48" s="11">
        <v>17.190000000000001</v>
      </c>
      <c r="V48" s="11">
        <v>18</v>
      </c>
      <c r="W48" s="11">
        <v>16.239999999999998</v>
      </c>
      <c r="X48" s="11">
        <v>17</v>
      </c>
      <c r="Y48" s="11">
        <v>17.489999999999998</v>
      </c>
      <c r="Z48" s="11">
        <v>15.9</v>
      </c>
      <c r="AA48" s="11">
        <v>17.2</v>
      </c>
      <c r="AB48" s="11" t="s">
        <v>5</v>
      </c>
      <c r="AC48" s="11">
        <v>16.989999999999998</v>
      </c>
      <c r="AD48" s="11" t="s">
        <v>5</v>
      </c>
      <c r="AE48" s="11">
        <v>16.989999999999998</v>
      </c>
      <c r="AF48" s="11" t="s">
        <v>5</v>
      </c>
      <c r="AG48" s="11" t="s">
        <v>5</v>
      </c>
      <c r="AH48" s="11">
        <v>17</v>
      </c>
      <c r="AI48" s="11">
        <v>15.66</v>
      </c>
      <c r="AJ48" s="11">
        <v>16.23</v>
      </c>
      <c r="AK48" s="11" t="s">
        <v>5</v>
      </c>
      <c r="AL48" s="11">
        <v>16.8</v>
      </c>
      <c r="AM48" s="11">
        <v>17.190000000000001</v>
      </c>
      <c r="AN48" s="49">
        <f>MIN(C48:AM48)</f>
        <v>15.66</v>
      </c>
      <c r="AO48" s="49">
        <f>MAX(C48:AM48)</f>
        <v>21.5</v>
      </c>
      <c r="AP48" s="53">
        <f t="shared" si="0"/>
        <v>0.37292464878671772</v>
      </c>
    </row>
    <row r="49" spans="1:42" x14ac:dyDescent="0.25">
      <c r="A49" s="5" t="s">
        <v>166</v>
      </c>
      <c r="B49" s="8" t="s">
        <v>15</v>
      </c>
      <c r="C49" s="11">
        <v>14.9</v>
      </c>
      <c r="D49" s="11">
        <v>3.99</v>
      </c>
      <c r="E49" s="11">
        <v>15</v>
      </c>
      <c r="F49" s="11">
        <v>13.48</v>
      </c>
      <c r="G49" s="11">
        <v>10</v>
      </c>
      <c r="H49" s="11">
        <v>42.15</v>
      </c>
      <c r="I49" s="11">
        <v>10</v>
      </c>
      <c r="J49" s="11">
        <v>6.99</v>
      </c>
      <c r="K49" s="11">
        <v>15</v>
      </c>
      <c r="L49" s="11">
        <v>6.99</v>
      </c>
      <c r="M49" s="11">
        <v>11.9</v>
      </c>
      <c r="N49" s="11">
        <v>12.99</v>
      </c>
      <c r="O49" s="11">
        <v>5</v>
      </c>
      <c r="P49" s="11">
        <v>6.55</v>
      </c>
      <c r="Q49" s="11">
        <v>12.07</v>
      </c>
      <c r="R49" s="11">
        <v>10</v>
      </c>
      <c r="S49" s="11">
        <v>12</v>
      </c>
      <c r="T49" s="11">
        <v>4.99</v>
      </c>
      <c r="U49" s="11">
        <v>10</v>
      </c>
      <c r="V49" s="11" t="s">
        <v>5</v>
      </c>
      <c r="W49" s="11">
        <v>8</v>
      </c>
      <c r="X49" s="11" t="s">
        <v>5</v>
      </c>
      <c r="Y49" s="11">
        <v>5.99</v>
      </c>
      <c r="Z49" s="11">
        <v>12</v>
      </c>
      <c r="AA49" s="11">
        <v>9.99</v>
      </c>
      <c r="AB49" s="11" t="s">
        <v>5</v>
      </c>
      <c r="AC49" s="11">
        <v>9.99</v>
      </c>
      <c r="AD49" s="11">
        <v>12.75</v>
      </c>
      <c r="AE49" s="11">
        <v>9.99</v>
      </c>
      <c r="AF49" s="11">
        <v>10</v>
      </c>
      <c r="AG49" s="11">
        <v>8.2899999999999991</v>
      </c>
      <c r="AH49" s="11">
        <v>3.9</v>
      </c>
      <c r="AI49" s="11">
        <v>24.75</v>
      </c>
      <c r="AJ49" s="11">
        <v>6.16</v>
      </c>
      <c r="AK49" s="11">
        <v>11.7</v>
      </c>
      <c r="AL49" s="11" t="s">
        <v>5</v>
      </c>
      <c r="AM49" s="11">
        <v>5.7</v>
      </c>
      <c r="AN49" s="49">
        <f>MIN(C49:AM49)</f>
        <v>3.9</v>
      </c>
      <c r="AO49" s="49">
        <f>MAX(C49:AM49)</f>
        <v>42.15</v>
      </c>
      <c r="AP49" s="53">
        <f t="shared" si="0"/>
        <v>9.8076923076923084</v>
      </c>
    </row>
    <row r="50" spans="1:42" x14ac:dyDescent="0.25">
      <c r="A50" s="5" t="s">
        <v>69</v>
      </c>
      <c r="B50" s="8" t="s">
        <v>23</v>
      </c>
      <c r="C50" s="11">
        <v>6.5</v>
      </c>
      <c r="D50" s="11">
        <v>5.99</v>
      </c>
      <c r="E50" s="11">
        <v>6.94</v>
      </c>
      <c r="F50" s="11">
        <v>7.98</v>
      </c>
      <c r="G50" s="11">
        <v>7</v>
      </c>
      <c r="H50" s="11">
        <v>6.82</v>
      </c>
      <c r="I50" s="11">
        <v>6</v>
      </c>
      <c r="J50" s="11">
        <v>4.99</v>
      </c>
      <c r="K50" s="11">
        <v>6</v>
      </c>
      <c r="L50" s="11">
        <v>5.99</v>
      </c>
      <c r="M50" s="11">
        <v>4.1500000000000004</v>
      </c>
      <c r="N50" s="11">
        <v>10</v>
      </c>
      <c r="O50" s="11">
        <v>5</v>
      </c>
      <c r="P50" s="11">
        <v>12.65</v>
      </c>
      <c r="Q50" s="11">
        <v>6.99</v>
      </c>
      <c r="R50" s="11">
        <v>5</v>
      </c>
      <c r="S50" s="11">
        <v>8</v>
      </c>
      <c r="T50" s="11">
        <v>4.99</v>
      </c>
      <c r="U50" s="11">
        <v>7.5</v>
      </c>
      <c r="V50" s="11">
        <v>8</v>
      </c>
      <c r="W50" s="11">
        <v>6</v>
      </c>
      <c r="X50" s="11">
        <v>5</v>
      </c>
      <c r="Y50" s="11">
        <v>4.99</v>
      </c>
      <c r="Z50" s="11">
        <v>7</v>
      </c>
      <c r="AA50" s="11">
        <v>9.99</v>
      </c>
      <c r="AB50" s="11">
        <v>4.99</v>
      </c>
      <c r="AC50" s="11">
        <v>7.99</v>
      </c>
      <c r="AD50" s="11">
        <v>5.99</v>
      </c>
      <c r="AE50" s="11">
        <v>3.5</v>
      </c>
      <c r="AF50" s="11">
        <v>7</v>
      </c>
      <c r="AG50" s="11">
        <v>5.87</v>
      </c>
      <c r="AH50" s="11">
        <v>5</v>
      </c>
      <c r="AI50" s="11">
        <v>5.99</v>
      </c>
      <c r="AJ50" s="11">
        <v>4.87</v>
      </c>
      <c r="AK50" s="11">
        <v>9.15</v>
      </c>
      <c r="AL50" s="11">
        <v>7</v>
      </c>
      <c r="AM50" s="11">
        <v>9.9</v>
      </c>
      <c r="AN50" s="49">
        <f>MIN(C50:AA50)</f>
        <v>4.1500000000000004</v>
      </c>
      <c r="AO50" s="49">
        <f>MAX(C50:AA50)</f>
        <v>12.65</v>
      </c>
      <c r="AP50" s="53">
        <f t="shared" si="0"/>
        <v>2.0481927710843371</v>
      </c>
    </row>
    <row r="51" spans="1:42" x14ac:dyDescent="0.25">
      <c r="A51" s="5" t="s">
        <v>70</v>
      </c>
      <c r="B51" s="8" t="s">
        <v>23</v>
      </c>
      <c r="C51" s="11">
        <v>6.25</v>
      </c>
      <c r="D51" s="11">
        <v>5.99</v>
      </c>
      <c r="E51" s="11">
        <v>15.99</v>
      </c>
      <c r="F51" s="11">
        <v>10</v>
      </c>
      <c r="G51" s="11">
        <v>7</v>
      </c>
      <c r="H51" s="11">
        <v>16.48</v>
      </c>
      <c r="I51" s="11">
        <v>6</v>
      </c>
      <c r="J51" s="11">
        <v>7.99</v>
      </c>
      <c r="K51" s="11">
        <v>12</v>
      </c>
      <c r="L51" s="11">
        <v>7.52</v>
      </c>
      <c r="M51" s="11">
        <v>4.92</v>
      </c>
      <c r="N51" s="11">
        <v>20.3</v>
      </c>
      <c r="O51" s="11">
        <v>10</v>
      </c>
      <c r="P51" s="11">
        <v>4.4000000000000004</v>
      </c>
      <c r="Q51" s="11">
        <v>5.41</v>
      </c>
      <c r="R51" s="11">
        <v>6</v>
      </c>
      <c r="S51" s="11">
        <v>5</v>
      </c>
      <c r="T51" s="11">
        <v>3.99</v>
      </c>
      <c r="U51" s="11">
        <v>7.99</v>
      </c>
      <c r="V51" s="11">
        <v>8</v>
      </c>
      <c r="W51" s="11">
        <v>5</v>
      </c>
      <c r="X51" s="11">
        <v>5.0999999999999996</v>
      </c>
      <c r="Y51" s="11">
        <v>3.33</v>
      </c>
      <c r="Z51" s="11">
        <v>10</v>
      </c>
      <c r="AA51" s="11">
        <v>5.99</v>
      </c>
      <c r="AB51" s="11">
        <v>6.2</v>
      </c>
      <c r="AC51" s="11">
        <v>5.99</v>
      </c>
      <c r="AD51" s="11">
        <v>8.69</v>
      </c>
      <c r="AE51" s="11">
        <v>9.99</v>
      </c>
      <c r="AF51" s="11">
        <v>7</v>
      </c>
      <c r="AG51" s="11">
        <v>5.08</v>
      </c>
      <c r="AH51" s="11">
        <v>5</v>
      </c>
      <c r="AI51" s="11">
        <v>6.74</v>
      </c>
      <c r="AJ51" s="11">
        <v>9.8000000000000007</v>
      </c>
      <c r="AK51" s="11">
        <v>14.95</v>
      </c>
      <c r="AL51" s="11">
        <v>12</v>
      </c>
      <c r="AM51" s="11">
        <v>5.0999999999999996</v>
      </c>
      <c r="AN51" s="49">
        <f>MIN(C51:AM51)</f>
        <v>3.33</v>
      </c>
      <c r="AO51" s="49">
        <f>MAX(C51:AM51)</f>
        <v>20.3</v>
      </c>
      <c r="AP51" s="53">
        <f t="shared" si="0"/>
        <v>5.0960960960960957</v>
      </c>
    </row>
    <row r="52" spans="1:42" x14ac:dyDescent="0.25">
      <c r="A52" s="5" t="s">
        <v>71</v>
      </c>
      <c r="B52" s="8" t="s">
        <v>23</v>
      </c>
      <c r="C52" s="11">
        <v>35.270000000000003</v>
      </c>
      <c r="D52" s="11">
        <v>9.99</v>
      </c>
      <c r="E52" s="11">
        <v>20.75</v>
      </c>
      <c r="F52" s="11">
        <v>15</v>
      </c>
      <c r="G52" s="11">
        <v>8</v>
      </c>
      <c r="H52" s="11">
        <v>29.67</v>
      </c>
      <c r="I52" s="11">
        <v>7.5</v>
      </c>
      <c r="J52" s="11">
        <v>9.99</v>
      </c>
      <c r="K52" s="11">
        <v>12</v>
      </c>
      <c r="L52" s="11">
        <v>10.56</v>
      </c>
      <c r="M52" s="11">
        <v>14.63</v>
      </c>
      <c r="N52" s="11">
        <v>26.99</v>
      </c>
      <c r="O52" s="11">
        <v>12</v>
      </c>
      <c r="P52" s="11">
        <v>7.35</v>
      </c>
      <c r="Q52" s="11">
        <v>10.83</v>
      </c>
      <c r="R52" s="11">
        <v>7.5</v>
      </c>
      <c r="S52" s="11">
        <v>15</v>
      </c>
      <c r="T52" s="11">
        <v>5.99</v>
      </c>
      <c r="U52" s="11">
        <v>12</v>
      </c>
      <c r="V52" s="11">
        <v>8</v>
      </c>
      <c r="W52" s="11">
        <v>7.5</v>
      </c>
      <c r="X52" s="11">
        <v>9.3000000000000007</v>
      </c>
      <c r="Y52" s="11">
        <v>7.49</v>
      </c>
      <c r="Z52" s="11">
        <v>14.9</v>
      </c>
      <c r="AA52" s="11">
        <v>14.9</v>
      </c>
      <c r="AB52" s="11">
        <v>13.98</v>
      </c>
      <c r="AC52" s="11">
        <v>14.99</v>
      </c>
      <c r="AD52" s="11">
        <v>18.399999999999999</v>
      </c>
      <c r="AE52" s="11">
        <v>19.899999999999999</v>
      </c>
      <c r="AF52" s="11">
        <v>8</v>
      </c>
      <c r="AG52" s="11">
        <v>7.63</v>
      </c>
      <c r="AH52" s="11">
        <v>8</v>
      </c>
      <c r="AI52" s="11">
        <v>26.64</v>
      </c>
      <c r="AJ52" s="11">
        <v>11.99</v>
      </c>
      <c r="AK52" s="11">
        <v>19.899999999999999</v>
      </c>
      <c r="AL52" s="11">
        <v>12</v>
      </c>
      <c r="AM52" s="11">
        <v>12.9</v>
      </c>
      <c r="AN52" s="49">
        <f>MIN(C52:AM52)</f>
        <v>5.99</v>
      </c>
      <c r="AO52" s="49">
        <f>MAX(C52:AM52)</f>
        <v>35.270000000000003</v>
      </c>
      <c r="AP52" s="53">
        <f t="shared" si="0"/>
        <v>4.8881469115191987</v>
      </c>
    </row>
    <row r="53" spans="1:42" x14ac:dyDescent="0.25">
      <c r="A53" s="5" t="s">
        <v>72</v>
      </c>
      <c r="B53" s="8" t="s">
        <v>23</v>
      </c>
      <c r="C53" s="11">
        <v>6.01</v>
      </c>
      <c r="D53" s="11">
        <v>8.99</v>
      </c>
      <c r="E53" s="11">
        <v>12.12</v>
      </c>
      <c r="F53" s="11" t="s">
        <v>5</v>
      </c>
      <c r="G53" s="11">
        <v>7</v>
      </c>
      <c r="H53" s="11">
        <v>22.05</v>
      </c>
      <c r="I53" s="11">
        <v>7.5</v>
      </c>
      <c r="J53" s="11">
        <v>11.99</v>
      </c>
      <c r="K53" s="11">
        <v>10</v>
      </c>
      <c r="L53" s="11">
        <v>7.98</v>
      </c>
      <c r="M53" s="11">
        <v>10.29</v>
      </c>
      <c r="N53" s="11">
        <v>10</v>
      </c>
      <c r="O53" s="11">
        <v>5</v>
      </c>
      <c r="P53" s="11">
        <v>12.5</v>
      </c>
      <c r="Q53" s="11">
        <v>7.57</v>
      </c>
      <c r="R53" s="11">
        <v>5</v>
      </c>
      <c r="S53" s="11" t="s">
        <v>5</v>
      </c>
      <c r="T53" s="11">
        <v>3.99</v>
      </c>
      <c r="U53" s="11">
        <v>9.8000000000000007</v>
      </c>
      <c r="V53" s="11" t="s">
        <v>5</v>
      </c>
      <c r="W53" s="11" t="s">
        <v>5</v>
      </c>
      <c r="X53" s="11">
        <v>8.6999999999999993</v>
      </c>
      <c r="Y53" s="11">
        <v>6</v>
      </c>
      <c r="Z53" s="11">
        <v>10</v>
      </c>
      <c r="AA53" s="11" t="s">
        <v>5</v>
      </c>
      <c r="AB53" s="11">
        <v>11.15</v>
      </c>
      <c r="AC53" s="11">
        <v>8.99</v>
      </c>
      <c r="AD53" s="11">
        <v>18.670000000000002</v>
      </c>
      <c r="AE53" s="11">
        <v>8.99</v>
      </c>
      <c r="AF53" s="11">
        <v>7</v>
      </c>
      <c r="AG53" s="11">
        <v>7.65</v>
      </c>
      <c r="AH53" s="11">
        <v>5</v>
      </c>
      <c r="AI53" s="11">
        <v>10.48</v>
      </c>
      <c r="AJ53" s="11">
        <v>7.5</v>
      </c>
      <c r="AK53" s="11">
        <v>11.7</v>
      </c>
      <c r="AL53" s="11" t="s">
        <v>5</v>
      </c>
      <c r="AM53" s="11" t="s">
        <v>163</v>
      </c>
      <c r="AN53" s="49">
        <f>MIN(C53:AA53)</f>
        <v>3.99</v>
      </c>
      <c r="AO53" s="49">
        <f>MAX(C53:AA53)</f>
        <v>22.05</v>
      </c>
      <c r="AP53" s="53">
        <f t="shared" si="0"/>
        <v>4.526315789473685</v>
      </c>
    </row>
    <row r="54" spans="1:42" x14ac:dyDescent="0.25">
      <c r="A54" s="5" t="s">
        <v>73</v>
      </c>
      <c r="B54" s="8" t="s">
        <v>74</v>
      </c>
      <c r="C54" s="11">
        <v>9.16</v>
      </c>
      <c r="D54" s="11">
        <v>7.68</v>
      </c>
      <c r="E54" s="11">
        <v>8.3800000000000008</v>
      </c>
      <c r="F54" s="11" t="s">
        <v>5</v>
      </c>
      <c r="G54" s="11">
        <v>9</v>
      </c>
      <c r="H54" s="11" t="s">
        <v>5</v>
      </c>
      <c r="I54" s="11" t="s">
        <v>5</v>
      </c>
      <c r="J54" s="11">
        <v>7.99</v>
      </c>
      <c r="K54" s="11">
        <v>9</v>
      </c>
      <c r="L54" s="11">
        <v>8.5399999999999991</v>
      </c>
      <c r="M54" s="11" t="s">
        <v>5</v>
      </c>
      <c r="N54" s="11">
        <v>7.99</v>
      </c>
      <c r="O54" s="11">
        <v>8.5</v>
      </c>
      <c r="P54" s="11">
        <v>7.78</v>
      </c>
      <c r="Q54" s="11">
        <v>8.57</v>
      </c>
      <c r="R54" s="11">
        <v>4</v>
      </c>
      <c r="S54" s="11">
        <v>9</v>
      </c>
      <c r="T54" s="11">
        <v>8.48</v>
      </c>
      <c r="U54" s="11" t="s">
        <v>5</v>
      </c>
      <c r="V54" s="11">
        <v>9</v>
      </c>
      <c r="W54" s="11">
        <v>8.4</v>
      </c>
      <c r="X54" s="11">
        <v>9</v>
      </c>
      <c r="Y54" s="11">
        <v>8.3000000000000007</v>
      </c>
      <c r="Z54" s="11">
        <v>7.7</v>
      </c>
      <c r="AA54" s="11" t="s">
        <v>5</v>
      </c>
      <c r="AB54" s="11">
        <v>8.3699999999999992</v>
      </c>
      <c r="AC54" s="11">
        <v>8</v>
      </c>
      <c r="AD54" s="11" t="s">
        <v>5</v>
      </c>
      <c r="AE54" s="11">
        <v>8.99</v>
      </c>
      <c r="AF54" s="11">
        <v>9.0299999999999994</v>
      </c>
      <c r="AG54" s="11" t="s">
        <v>5</v>
      </c>
      <c r="AH54" s="11" t="s">
        <v>5</v>
      </c>
      <c r="AI54" s="11">
        <v>9.85</v>
      </c>
      <c r="AJ54" s="11">
        <v>8.3699999999999992</v>
      </c>
      <c r="AK54" s="11">
        <v>8.17</v>
      </c>
      <c r="AL54" s="11" t="s">
        <v>5</v>
      </c>
      <c r="AM54" s="11" t="s">
        <v>5</v>
      </c>
      <c r="AN54" s="49">
        <f>MIN(C54:AA54)</f>
        <v>4</v>
      </c>
      <c r="AO54" s="49">
        <f>MAX(C54:AA54)</f>
        <v>9.16</v>
      </c>
      <c r="AP54" s="53">
        <f t="shared" si="0"/>
        <v>1.29</v>
      </c>
    </row>
    <row r="55" spans="1:42" x14ac:dyDescent="0.25">
      <c r="A55" s="5" t="s">
        <v>75</v>
      </c>
      <c r="B55" s="8" t="s">
        <v>40</v>
      </c>
      <c r="C55" s="11">
        <v>19.91</v>
      </c>
      <c r="D55" s="11">
        <v>7.99</v>
      </c>
      <c r="E55" s="11">
        <v>17.989999999999998</v>
      </c>
      <c r="F55" s="11">
        <v>21.59</v>
      </c>
      <c r="G55" s="11">
        <v>10</v>
      </c>
      <c r="H55" s="11">
        <v>21.57</v>
      </c>
      <c r="I55" s="11">
        <v>16</v>
      </c>
      <c r="J55" s="11">
        <v>9.99</v>
      </c>
      <c r="K55" s="11">
        <v>20</v>
      </c>
      <c r="L55" s="11">
        <v>9.99</v>
      </c>
      <c r="M55" s="11">
        <v>14.3</v>
      </c>
      <c r="N55" s="11">
        <v>20</v>
      </c>
      <c r="O55" s="11">
        <v>15</v>
      </c>
      <c r="P55" s="11">
        <v>14.5</v>
      </c>
      <c r="Q55" s="11">
        <v>14.99</v>
      </c>
      <c r="R55" s="11">
        <v>32.9</v>
      </c>
      <c r="S55" s="11">
        <v>15</v>
      </c>
      <c r="T55" s="11">
        <v>9.9</v>
      </c>
      <c r="U55" s="11">
        <v>25.11</v>
      </c>
      <c r="V55" s="11">
        <v>10</v>
      </c>
      <c r="W55" s="11">
        <v>15</v>
      </c>
      <c r="X55" s="11">
        <v>11</v>
      </c>
      <c r="Y55" s="11">
        <v>9.99</v>
      </c>
      <c r="Z55" s="11">
        <v>19.899999999999999</v>
      </c>
      <c r="AA55" s="11">
        <v>19.989999999999998</v>
      </c>
      <c r="AB55" s="11">
        <v>17.5</v>
      </c>
      <c r="AC55" s="11">
        <v>14.99</v>
      </c>
      <c r="AD55" s="11">
        <v>13.99</v>
      </c>
      <c r="AE55" s="11">
        <v>19.989999999999998</v>
      </c>
      <c r="AF55" s="11">
        <v>10</v>
      </c>
      <c r="AG55" s="11">
        <v>14.33</v>
      </c>
      <c r="AH55" s="11">
        <v>8.9</v>
      </c>
      <c r="AI55" s="11">
        <v>17.23</v>
      </c>
      <c r="AJ55" s="11">
        <v>9.99</v>
      </c>
      <c r="AK55" s="11">
        <v>19.399999999999999</v>
      </c>
      <c r="AL55" s="11">
        <v>15</v>
      </c>
      <c r="AM55" s="11">
        <v>17.8</v>
      </c>
      <c r="AN55" s="49">
        <f t="shared" ref="AN55:AN60" si="7">MIN(C55:AM55)</f>
        <v>7.99</v>
      </c>
      <c r="AO55" s="49">
        <f t="shared" ref="AO55:AO60" si="8">MAX(C55:AM55)</f>
        <v>32.9</v>
      </c>
      <c r="AP55" s="53">
        <f t="shared" si="0"/>
        <v>3.117647058823529</v>
      </c>
    </row>
    <row r="56" spans="1:42" x14ac:dyDescent="0.25">
      <c r="A56" s="5" t="s">
        <v>76</v>
      </c>
      <c r="B56" s="8" t="s">
        <v>77</v>
      </c>
      <c r="C56" s="11">
        <v>4.99</v>
      </c>
      <c r="D56" s="11">
        <v>3.33</v>
      </c>
      <c r="E56" s="11">
        <v>5.99</v>
      </c>
      <c r="F56" s="11">
        <v>5</v>
      </c>
      <c r="G56" s="11">
        <v>5</v>
      </c>
      <c r="H56" s="11">
        <v>9.73</v>
      </c>
      <c r="I56" s="11">
        <v>3.99</v>
      </c>
      <c r="J56" s="11">
        <v>4.99</v>
      </c>
      <c r="K56" s="11">
        <v>5</v>
      </c>
      <c r="L56" s="11">
        <v>4</v>
      </c>
      <c r="M56" s="11">
        <v>5.0999999999999996</v>
      </c>
      <c r="N56" s="11">
        <v>4.99</v>
      </c>
      <c r="O56" s="11">
        <v>3.5</v>
      </c>
      <c r="P56" s="11">
        <v>4.45</v>
      </c>
      <c r="Q56" s="11">
        <v>5</v>
      </c>
      <c r="R56" s="11">
        <v>5</v>
      </c>
      <c r="S56" s="11">
        <v>5</v>
      </c>
      <c r="T56" s="11">
        <v>4.5</v>
      </c>
      <c r="U56" s="11">
        <v>4.99</v>
      </c>
      <c r="V56" s="11">
        <v>5</v>
      </c>
      <c r="W56" s="11">
        <v>6</v>
      </c>
      <c r="X56" s="11">
        <v>4</v>
      </c>
      <c r="Y56" s="11">
        <v>3.33</v>
      </c>
      <c r="Z56" s="11">
        <v>6</v>
      </c>
      <c r="AA56" s="11">
        <v>5</v>
      </c>
      <c r="AB56" s="11">
        <v>4.99</v>
      </c>
      <c r="AC56" s="11">
        <v>4</v>
      </c>
      <c r="AD56" s="11">
        <v>4.99</v>
      </c>
      <c r="AE56" s="11">
        <v>3.5</v>
      </c>
      <c r="AF56" s="11">
        <v>5</v>
      </c>
      <c r="AG56" s="11">
        <v>4.25</v>
      </c>
      <c r="AH56" s="11">
        <v>3.9</v>
      </c>
      <c r="AI56" s="11">
        <v>5.5</v>
      </c>
      <c r="AJ56" s="11">
        <v>4.97</v>
      </c>
      <c r="AK56" s="11">
        <v>7.45</v>
      </c>
      <c r="AL56" s="11">
        <v>4</v>
      </c>
      <c r="AM56" s="11">
        <v>5</v>
      </c>
      <c r="AN56" s="49">
        <f t="shared" si="7"/>
        <v>3.33</v>
      </c>
      <c r="AO56" s="49">
        <f t="shared" si="8"/>
        <v>9.73</v>
      </c>
      <c r="AP56" s="53">
        <f t="shared" si="0"/>
        <v>1.9219219219219219</v>
      </c>
    </row>
    <row r="57" spans="1:42" x14ac:dyDescent="0.25">
      <c r="A57" s="5" t="s">
        <v>78</v>
      </c>
      <c r="B57" s="8" t="s">
        <v>15</v>
      </c>
      <c r="C57" s="11">
        <v>9.99</v>
      </c>
      <c r="D57" s="11">
        <v>4.99</v>
      </c>
      <c r="E57" s="11">
        <v>9.99</v>
      </c>
      <c r="F57" s="11">
        <v>10</v>
      </c>
      <c r="G57" s="11">
        <v>5</v>
      </c>
      <c r="H57" s="11">
        <v>13.24</v>
      </c>
      <c r="I57" s="11">
        <v>6</v>
      </c>
      <c r="J57" s="11">
        <v>4.99</v>
      </c>
      <c r="K57" s="11">
        <v>10</v>
      </c>
      <c r="L57" s="11">
        <v>6.6</v>
      </c>
      <c r="M57" s="11">
        <v>8.0500000000000007</v>
      </c>
      <c r="N57" s="11">
        <v>14.99</v>
      </c>
      <c r="O57" s="11">
        <v>5</v>
      </c>
      <c r="P57" s="11">
        <v>9.9499999999999993</v>
      </c>
      <c r="Q57" s="11">
        <v>4.99</v>
      </c>
      <c r="R57" s="11">
        <v>5</v>
      </c>
      <c r="S57" s="11">
        <v>8</v>
      </c>
      <c r="T57" s="11">
        <v>4.99</v>
      </c>
      <c r="U57" s="11">
        <v>8</v>
      </c>
      <c r="V57" s="11">
        <v>10</v>
      </c>
      <c r="W57" s="11">
        <v>8</v>
      </c>
      <c r="X57" s="11">
        <v>5</v>
      </c>
      <c r="Y57" s="11">
        <v>3.33</v>
      </c>
      <c r="Z57" s="11">
        <v>10</v>
      </c>
      <c r="AA57" s="11">
        <v>9.99</v>
      </c>
      <c r="AB57" s="11">
        <v>7.99</v>
      </c>
      <c r="AC57" s="11">
        <v>9.99</v>
      </c>
      <c r="AD57" s="11">
        <v>9.99</v>
      </c>
      <c r="AE57" s="11">
        <v>3.5</v>
      </c>
      <c r="AF57" s="11">
        <v>5</v>
      </c>
      <c r="AG57" s="11">
        <v>10.199999999999999</v>
      </c>
      <c r="AH57" s="11">
        <v>5</v>
      </c>
      <c r="AI57" s="11">
        <v>9.49</v>
      </c>
      <c r="AJ57" s="11">
        <v>4.99</v>
      </c>
      <c r="AK57" s="11">
        <v>9.9499999999999993</v>
      </c>
      <c r="AL57" s="11">
        <v>8</v>
      </c>
      <c r="AM57" s="11">
        <v>5</v>
      </c>
      <c r="AN57" s="49">
        <f t="shared" si="7"/>
        <v>3.33</v>
      </c>
      <c r="AO57" s="49">
        <f t="shared" si="8"/>
        <v>14.99</v>
      </c>
      <c r="AP57" s="53">
        <f t="shared" si="0"/>
        <v>3.5015015015015014</v>
      </c>
    </row>
    <row r="58" spans="1:42" x14ac:dyDescent="0.25">
      <c r="A58" s="5" t="s">
        <v>78</v>
      </c>
      <c r="B58" s="8" t="s">
        <v>79</v>
      </c>
      <c r="C58" s="11">
        <v>11.25</v>
      </c>
      <c r="D58" s="11">
        <v>6.99</v>
      </c>
      <c r="E58" s="11">
        <v>10.98</v>
      </c>
      <c r="F58" s="11">
        <v>13</v>
      </c>
      <c r="G58" s="11">
        <v>8</v>
      </c>
      <c r="H58" s="11">
        <v>23.76</v>
      </c>
      <c r="I58" s="11">
        <v>8</v>
      </c>
      <c r="J58" s="11">
        <v>9.99</v>
      </c>
      <c r="K58" s="11">
        <v>10</v>
      </c>
      <c r="L58" s="11">
        <v>11.51</v>
      </c>
      <c r="M58" s="11">
        <v>12.76</v>
      </c>
      <c r="N58" s="11">
        <v>12.5</v>
      </c>
      <c r="O58" s="11">
        <v>9</v>
      </c>
      <c r="P58" s="11">
        <v>14.1</v>
      </c>
      <c r="Q58" s="11">
        <v>11.56</v>
      </c>
      <c r="R58" s="11">
        <v>10</v>
      </c>
      <c r="S58" s="11">
        <v>10</v>
      </c>
      <c r="T58" s="11">
        <v>4.99</v>
      </c>
      <c r="U58" s="11">
        <v>12.59</v>
      </c>
      <c r="V58" s="11">
        <v>8</v>
      </c>
      <c r="W58" s="11">
        <v>10</v>
      </c>
      <c r="X58" s="11">
        <v>9.99</v>
      </c>
      <c r="Y58" s="11">
        <v>4.99</v>
      </c>
      <c r="Z58" s="11">
        <v>10</v>
      </c>
      <c r="AA58" s="11">
        <v>14.5</v>
      </c>
      <c r="AB58" s="11">
        <v>8</v>
      </c>
      <c r="AC58" s="11">
        <v>9.99</v>
      </c>
      <c r="AD58" s="11">
        <v>12.42</v>
      </c>
      <c r="AE58" s="11">
        <v>9.5</v>
      </c>
      <c r="AF58" s="11">
        <v>8</v>
      </c>
      <c r="AG58" s="11">
        <v>8.5</v>
      </c>
      <c r="AH58" s="11">
        <v>8</v>
      </c>
      <c r="AI58" s="11">
        <v>9.68</v>
      </c>
      <c r="AJ58" s="11">
        <v>9.32</v>
      </c>
      <c r="AK58" s="11">
        <v>9</v>
      </c>
      <c r="AL58" s="11">
        <v>12</v>
      </c>
      <c r="AM58" s="11">
        <v>11.8</v>
      </c>
      <c r="AN58" s="49">
        <f t="shared" si="7"/>
        <v>4.99</v>
      </c>
      <c r="AO58" s="49">
        <f t="shared" si="8"/>
        <v>23.76</v>
      </c>
      <c r="AP58" s="53">
        <f t="shared" si="0"/>
        <v>3.7615230460921847</v>
      </c>
    </row>
    <row r="59" spans="1:42" x14ac:dyDescent="0.25">
      <c r="A59" s="5" t="s">
        <v>80</v>
      </c>
      <c r="B59" s="8" t="s">
        <v>26</v>
      </c>
      <c r="C59" s="11">
        <v>12.09</v>
      </c>
      <c r="D59" s="11">
        <v>9.75</v>
      </c>
      <c r="E59" s="11">
        <v>11.05</v>
      </c>
      <c r="F59" s="11">
        <v>13</v>
      </c>
      <c r="G59" s="11" t="s">
        <v>5</v>
      </c>
      <c r="H59" s="11">
        <v>13</v>
      </c>
      <c r="I59" s="11" t="s">
        <v>5</v>
      </c>
      <c r="J59" s="11">
        <v>10.99</v>
      </c>
      <c r="K59" s="11" t="s">
        <v>5</v>
      </c>
      <c r="L59" s="11">
        <v>11.26</v>
      </c>
      <c r="M59" s="11">
        <v>13</v>
      </c>
      <c r="N59" s="11">
        <v>14.99</v>
      </c>
      <c r="O59" s="11">
        <v>11.5</v>
      </c>
      <c r="P59" s="11">
        <v>10.9</v>
      </c>
      <c r="Q59" s="11" t="s">
        <v>5</v>
      </c>
      <c r="R59" s="11" t="s">
        <v>5</v>
      </c>
      <c r="S59" s="11" t="s">
        <v>5</v>
      </c>
      <c r="T59" s="11" t="s">
        <v>5</v>
      </c>
      <c r="U59" s="11" t="s">
        <v>5</v>
      </c>
      <c r="V59" s="11">
        <v>13</v>
      </c>
      <c r="W59" s="11" t="s">
        <v>5</v>
      </c>
      <c r="X59" s="11">
        <v>11.67</v>
      </c>
      <c r="Y59" s="11">
        <v>10.9</v>
      </c>
      <c r="Z59" s="11">
        <v>10.9</v>
      </c>
      <c r="AA59" s="11" t="s">
        <v>5</v>
      </c>
      <c r="AB59" s="11" t="s">
        <v>5</v>
      </c>
      <c r="AC59" s="11">
        <v>12</v>
      </c>
      <c r="AD59" s="11">
        <v>11.95</v>
      </c>
      <c r="AE59" s="11">
        <v>3.5</v>
      </c>
      <c r="AF59" s="11" t="s">
        <v>5</v>
      </c>
      <c r="AG59" s="11" t="s">
        <v>5</v>
      </c>
      <c r="AH59" s="11" t="s">
        <v>5</v>
      </c>
      <c r="AI59" s="11">
        <v>10.79</v>
      </c>
      <c r="AJ59" s="11">
        <v>11.05</v>
      </c>
      <c r="AK59" s="11" t="s">
        <v>5</v>
      </c>
      <c r="AL59" s="11">
        <v>12.4</v>
      </c>
      <c r="AM59" s="11">
        <v>11.2</v>
      </c>
      <c r="AN59" s="49">
        <f t="shared" si="7"/>
        <v>3.5</v>
      </c>
      <c r="AO59" s="49">
        <f t="shared" si="8"/>
        <v>14.99</v>
      </c>
      <c r="AP59" s="53">
        <f t="shared" si="0"/>
        <v>3.2828571428571429</v>
      </c>
    </row>
    <row r="60" spans="1:42" x14ac:dyDescent="0.25">
      <c r="A60" s="5" t="s">
        <v>80</v>
      </c>
      <c r="B60" s="8" t="s">
        <v>19</v>
      </c>
      <c r="C60" s="11">
        <v>22.93</v>
      </c>
      <c r="D60" s="11">
        <v>18.75</v>
      </c>
      <c r="E60" s="11">
        <v>20.97</v>
      </c>
      <c r="F60" s="11" t="s">
        <v>5</v>
      </c>
      <c r="G60" s="11">
        <v>23.5</v>
      </c>
      <c r="H60" s="11">
        <v>24.66</v>
      </c>
      <c r="I60" s="11" t="s">
        <v>5</v>
      </c>
      <c r="J60" s="11">
        <v>20.99</v>
      </c>
      <c r="K60" s="11" t="s">
        <v>5</v>
      </c>
      <c r="L60" s="11">
        <v>21.37</v>
      </c>
      <c r="M60" s="11">
        <v>22.98</v>
      </c>
      <c r="N60" s="11">
        <v>29.99</v>
      </c>
      <c r="O60" s="11">
        <v>22.5</v>
      </c>
      <c r="P60" s="11">
        <v>20.05</v>
      </c>
      <c r="Q60" s="11">
        <v>19.28</v>
      </c>
      <c r="R60" s="11" t="s">
        <v>5</v>
      </c>
      <c r="S60" s="11">
        <v>20</v>
      </c>
      <c r="T60" s="11">
        <v>18.8</v>
      </c>
      <c r="U60" s="11" t="s">
        <v>5</v>
      </c>
      <c r="V60" s="11">
        <v>18</v>
      </c>
      <c r="W60" s="11">
        <v>18.600000000000001</v>
      </c>
      <c r="X60" s="11">
        <v>22.96</v>
      </c>
      <c r="Y60" s="11">
        <v>18.600000000000001</v>
      </c>
      <c r="Z60" s="11"/>
      <c r="AA60" s="11">
        <v>19.7</v>
      </c>
      <c r="AB60" s="11" t="s">
        <v>5</v>
      </c>
      <c r="AC60" s="11">
        <v>19</v>
      </c>
      <c r="AD60" s="11">
        <v>19.940000000000001</v>
      </c>
      <c r="AE60" s="11">
        <v>19.5</v>
      </c>
      <c r="AF60" s="11">
        <v>20.67</v>
      </c>
      <c r="AG60" s="11">
        <v>20.69</v>
      </c>
      <c r="AH60" s="11">
        <v>18.899999999999999</v>
      </c>
      <c r="AI60" s="11">
        <v>18.84</v>
      </c>
      <c r="AJ60" s="11">
        <v>19.53</v>
      </c>
      <c r="AK60" s="11">
        <v>19.95</v>
      </c>
      <c r="AL60" s="11">
        <v>20</v>
      </c>
      <c r="AM60" s="11">
        <v>21.64</v>
      </c>
      <c r="AN60" s="49">
        <f t="shared" si="7"/>
        <v>18</v>
      </c>
      <c r="AO60" s="49">
        <f t="shared" si="8"/>
        <v>29.99</v>
      </c>
      <c r="AP60" s="53">
        <f t="shared" si="0"/>
        <v>0.66611111111111099</v>
      </c>
    </row>
    <row r="61" spans="1:42" x14ac:dyDescent="0.25">
      <c r="A61" s="5" t="s">
        <v>81</v>
      </c>
      <c r="B61" s="8" t="s">
        <v>40</v>
      </c>
      <c r="C61" s="11">
        <v>20.329999999999998</v>
      </c>
      <c r="D61" s="11">
        <v>18.989999999999998</v>
      </c>
      <c r="E61" s="11">
        <v>18.63</v>
      </c>
      <c r="F61" s="11">
        <v>18.62</v>
      </c>
      <c r="G61" s="11">
        <v>20.67</v>
      </c>
      <c r="H61" s="11">
        <v>21.91</v>
      </c>
      <c r="I61" s="11" t="s">
        <v>5</v>
      </c>
      <c r="J61" s="11">
        <v>18.989999999999998</v>
      </c>
      <c r="K61" s="11">
        <v>20</v>
      </c>
      <c r="L61" s="11">
        <v>19.97</v>
      </c>
      <c r="M61" s="11">
        <v>22.89</v>
      </c>
      <c r="N61" s="11">
        <v>26.99</v>
      </c>
      <c r="O61" s="11">
        <v>21.5</v>
      </c>
      <c r="P61" s="11">
        <v>20.7</v>
      </c>
      <c r="Q61" s="11">
        <v>22.19</v>
      </c>
      <c r="R61" s="11" t="s">
        <v>5</v>
      </c>
      <c r="S61" s="11">
        <v>23.43</v>
      </c>
      <c r="T61" s="11">
        <v>21</v>
      </c>
      <c r="U61" s="11">
        <v>22.19</v>
      </c>
      <c r="V61" s="11">
        <v>23</v>
      </c>
      <c r="W61" s="11">
        <v>20.9</v>
      </c>
      <c r="X61" s="11">
        <v>22.14</v>
      </c>
      <c r="Y61" s="11">
        <v>20.9</v>
      </c>
      <c r="Z61" s="11" t="s">
        <v>5</v>
      </c>
      <c r="AA61" s="11">
        <v>22</v>
      </c>
      <c r="AB61" s="11" t="s">
        <v>5</v>
      </c>
      <c r="AC61" s="11">
        <v>16.989999999999998</v>
      </c>
      <c r="AD61" s="11" t="s">
        <v>5</v>
      </c>
      <c r="AE61" s="11">
        <v>21.9</v>
      </c>
      <c r="AF61" s="11">
        <v>23.55</v>
      </c>
      <c r="AG61" s="11">
        <v>22.2</v>
      </c>
      <c r="AH61" s="11">
        <v>19.899999999999999</v>
      </c>
      <c r="AI61" s="11">
        <v>20.96</v>
      </c>
      <c r="AJ61" s="11">
        <v>20.96</v>
      </c>
      <c r="AK61" s="11">
        <v>22.95</v>
      </c>
      <c r="AL61" s="11" t="s">
        <v>5</v>
      </c>
      <c r="AM61" s="11">
        <v>21.16</v>
      </c>
      <c r="AN61" s="49">
        <f>MIN(C61:AA61)</f>
        <v>18.62</v>
      </c>
      <c r="AO61" s="49">
        <f>MAX(C61:AA61)</f>
        <v>26.99</v>
      </c>
      <c r="AP61" s="53">
        <f t="shared" si="0"/>
        <v>0.44951664876476888</v>
      </c>
    </row>
    <row r="62" spans="1:42" x14ac:dyDescent="0.25">
      <c r="A62" s="5" t="s">
        <v>82</v>
      </c>
      <c r="B62" s="8" t="s">
        <v>53</v>
      </c>
      <c r="C62" s="11" t="s">
        <v>5</v>
      </c>
      <c r="D62" s="11">
        <v>7.99</v>
      </c>
      <c r="E62" s="11">
        <v>14.99</v>
      </c>
      <c r="F62" s="11" t="s">
        <v>5</v>
      </c>
      <c r="G62" s="11">
        <v>8</v>
      </c>
      <c r="H62" s="11" t="s">
        <v>5</v>
      </c>
      <c r="I62" s="11">
        <v>9</v>
      </c>
      <c r="J62" s="11">
        <v>9.99</v>
      </c>
      <c r="K62" s="11">
        <v>9.99</v>
      </c>
      <c r="L62" s="11">
        <v>6.99</v>
      </c>
      <c r="M62" s="11" t="s">
        <v>5</v>
      </c>
      <c r="N62" s="11">
        <v>11.99</v>
      </c>
      <c r="O62" s="11">
        <v>10</v>
      </c>
      <c r="P62" s="11">
        <v>15.85</v>
      </c>
      <c r="Q62" s="11" t="s">
        <v>5</v>
      </c>
      <c r="R62" s="11">
        <v>10</v>
      </c>
      <c r="S62" s="11" t="s">
        <v>5</v>
      </c>
      <c r="T62" s="11">
        <v>7.99</v>
      </c>
      <c r="U62" s="11">
        <v>10</v>
      </c>
      <c r="V62" s="11">
        <v>8</v>
      </c>
      <c r="W62" s="11">
        <v>10</v>
      </c>
      <c r="X62" s="11" t="s">
        <v>5</v>
      </c>
      <c r="Y62" s="11" t="s">
        <v>5</v>
      </c>
      <c r="Z62" s="11">
        <v>15</v>
      </c>
      <c r="AA62" s="11">
        <v>9.99</v>
      </c>
      <c r="AB62" s="11" t="s">
        <v>147</v>
      </c>
      <c r="AC62" s="11">
        <v>9.99</v>
      </c>
      <c r="AD62" s="11">
        <v>9.99</v>
      </c>
      <c r="AE62" s="11">
        <v>10</v>
      </c>
      <c r="AF62" s="11">
        <v>8</v>
      </c>
      <c r="AG62" s="11" t="s">
        <v>5</v>
      </c>
      <c r="AH62" s="11">
        <v>8</v>
      </c>
      <c r="AI62" s="11" t="s">
        <v>5</v>
      </c>
      <c r="AJ62" s="11">
        <v>9.99</v>
      </c>
      <c r="AK62" s="11" t="s">
        <v>5</v>
      </c>
      <c r="AL62" s="11">
        <v>10</v>
      </c>
      <c r="AM62" s="11">
        <v>8.9</v>
      </c>
      <c r="AN62" s="49">
        <f t="shared" ref="AN62:AN67" si="9">MIN(C62:AM62)</f>
        <v>6.99</v>
      </c>
      <c r="AO62" s="49">
        <f t="shared" ref="AO62:AO67" si="10">MAX(C62:AM62)</f>
        <v>15.85</v>
      </c>
      <c r="AP62" s="53">
        <f t="shared" si="0"/>
        <v>1.2675250357653789</v>
      </c>
    </row>
    <row r="63" spans="1:42" x14ac:dyDescent="0.25">
      <c r="A63" s="5" t="s">
        <v>82</v>
      </c>
      <c r="B63" s="8" t="s">
        <v>83</v>
      </c>
      <c r="C63" s="11">
        <v>21.99</v>
      </c>
      <c r="D63" s="11">
        <v>14.99</v>
      </c>
      <c r="E63" s="11">
        <v>19.989999999999998</v>
      </c>
      <c r="F63" s="11" t="s">
        <v>5</v>
      </c>
      <c r="G63" s="11">
        <v>20</v>
      </c>
      <c r="H63" s="11">
        <v>30.76</v>
      </c>
      <c r="I63" s="11">
        <v>15</v>
      </c>
      <c r="J63" s="11">
        <v>14.99</v>
      </c>
      <c r="K63" s="11">
        <v>15</v>
      </c>
      <c r="L63" s="11">
        <v>11.99</v>
      </c>
      <c r="M63" s="11">
        <v>15.29</v>
      </c>
      <c r="N63" s="11">
        <v>14.99</v>
      </c>
      <c r="O63" s="11">
        <v>15</v>
      </c>
      <c r="P63" s="11">
        <v>14.45</v>
      </c>
      <c r="Q63" s="11">
        <v>14.99</v>
      </c>
      <c r="R63" s="11">
        <v>15</v>
      </c>
      <c r="S63" s="11">
        <v>15</v>
      </c>
      <c r="T63" s="11">
        <v>14.9</v>
      </c>
      <c r="U63" s="11">
        <v>20</v>
      </c>
      <c r="V63" s="11">
        <v>15</v>
      </c>
      <c r="W63" s="11">
        <v>14.5</v>
      </c>
      <c r="X63" s="11">
        <v>9.99</v>
      </c>
      <c r="Y63" s="11">
        <v>9.99</v>
      </c>
      <c r="Z63" s="11">
        <v>22</v>
      </c>
      <c r="AA63" s="11">
        <v>19.989999999999998</v>
      </c>
      <c r="AB63" s="11" t="s">
        <v>5</v>
      </c>
      <c r="AC63" s="11">
        <v>12.99</v>
      </c>
      <c r="AD63" s="11">
        <v>14.99</v>
      </c>
      <c r="AE63" s="11">
        <v>15</v>
      </c>
      <c r="AF63" s="11">
        <v>20</v>
      </c>
      <c r="AG63" s="11">
        <v>10.63</v>
      </c>
      <c r="AH63" s="11">
        <v>14</v>
      </c>
      <c r="AI63" s="11">
        <v>10.5</v>
      </c>
      <c r="AJ63" s="11">
        <v>14.99</v>
      </c>
      <c r="AK63" s="11">
        <v>19.95</v>
      </c>
      <c r="AL63" s="11">
        <v>15</v>
      </c>
      <c r="AM63" s="11">
        <v>12.95</v>
      </c>
      <c r="AN63" s="49">
        <f t="shared" si="9"/>
        <v>9.99</v>
      </c>
      <c r="AO63" s="49">
        <f t="shared" si="10"/>
        <v>30.76</v>
      </c>
      <c r="AP63" s="53">
        <f t="shared" si="0"/>
        <v>2.0790790790790794</v>
      </c>
    </row>
    <row r="64" spans="1:42" x14ac:dyDescent="0.25">
      <c r="A64" s="5" t="s">
        <v>84</v>
      </c>
      <c r="B64" s="8" t="s">
        <v>40</v>
      </c>
      <c r="C64" s="11" t="s">
        <v>5</v>
      </c>
      <c r="D64" s="11">
        <v>4.99</v>
      </c>
      <c r="E64" s="11">
        <v>6.99</v>
      </c>
      <c r="F64" s="11" t="s">
        <v>5</v>
      </c>
      <c r="G64" s="11">
        <v>8</v>
      </c>
      <c r="H64" s="11">
        <v>8.9700000000000006</v>
      </c>
      <c r="I64" s="11">
        <v>7</v>
      </c>
      <c r="J64" s="11" t="s">
        <v>5</v>
      </c>
      <c r="K64" s="11">
        <v>6</v>
      </c>
      <c r="L64" s="11">
        <v>3.51</v>
      </c>
      <c r="M64" s="11">
        <v>8.9700000000000006</v>
      </c>
      <c r="N64" s="11">
        <v>14.99</v>
      </c>
      <c r="O64" s="11">
        <v>5</v>
      </c>
      <c r="P64" s="11">
        <v>3.65</v>
      </c>
      <c r="Q64" s="11">
        <v>8.43</v>
      </c>
      <c r="R64" s="11">
        <v>10</v>
      </c>
      <c r="S64" s="11" t="s">
        <v>5</v>
      </c>
      <c r="T64" s="11">
        <v>3.99</v>
      </c>
      <c r="U64" s="11">
        <v>5.82</v>
      </c>
      <c r="V64" s="11">
        <v>4</v>
      </c>
      <c r="W64" s="11">
        <v>5</v>
      </c>
      <c r="X64" s="11" t="s">
        <v>5</v>
      </c>
      <c r="Y64" s="11" t="s">
        <v>5</v>
      </c>
      <c r="Z64" s="11">
        <v>6</v>
      </c>
      <c r="AA64" s="11">
        <v>4.9000000000000004</v>
      </c>
      <c r="AB64" s="11" t="s">
        <v>5</v>
      </c>
      <c r="AC64" s="11">
        <v>6.99</v>
      </c>
      <c r="AD64" s="11">
        <v>4.99</v>
      </c>
      <c r="AE64" s="11">
        <v>6.99</v>
      </c>
      <c r="AF64" s="11">
        <v>8</v>
      </c>
      <c r="AG64" s="11">
        <v>5.0999999999999996</v>
      </c>
      <c r="AH64" s="11">
        <v>6</v>
      </c>
      <c r="AI64" s="11" t="s">
        <v>5</v>
      </c>
      <c r="AJ64" s="11">
        <v>4.62</v>
      </c>
      <c r="AK64" s="11">
        <v>7.3</v>
      </c>
      <c r="AL64" s="11">
        <v>5</v>
      </c>
      <c r="AM64" s="11">
        <v>4.5</v>
      </c>
      <c r="AN64" s="49">
        <f t="shared" si="9"/>
        <v>3.51</v>
      </c>
      <c r="AO64" s="49">
        <f t="shared" si="10"/>
        <v>14.99</v>
      </c>
      <c r="AP64" s="53">
        <f t="shared" si="0"/>
        <v>3.2706552706552712</v>
      </c>
    </row>
    <row r="65" spans="1:42" x14ac:dyDescent="0.25">
      <c r="A65" s="5" t="s">
        <v>85</v>
      </c>
      <c r="B65" s="8" t="s">
        <v>21</v>
      </c>
      <c r="C65" s="11">
        <v>29.99</v>
      </c>
      <c r="D65" s="11">
        <v>22.99</v>
      </c>
      <c r="E65" s="11" t="s">
        <v>5</v>
      </c>
      <c r="F65" s="11">
        <v>29.23</v>
      </c>
      <c r="G65" s="11">
        <v>22</v>
      </c>
      <c r="H65" s="11">
        <v>40.200000000000003</v>
      </c>
      <c r="I65" s="11">
        <v>18.5</v>
      </c>
      <c r="J65" s="11">
        <v>24.99</v>
      </c>
      <c r="K65" s="11">
        <v>30</v>
      </c>
      <c r="L65" s="11">
        <v>19.989999999999998</v>
      </c>
      <c r="M65" s="11">
        <v>24.99</v>
      </c>
      <c r="N65" s="11">
        <v>22.55</v>
      </c>
      <c r="O65" s="11">
        <v>22</v>
      </c>
      <c r="P65" s="11">
        <v>28</v>
      </c>
      <c r="Q65" s="11">
        <v>30.15</v>
      </c>
      <c r="R65" s="11">
        <v>30</v>
      </c>
      <c r="S65" s="11">
        <v>25</v>
      </c>
      <c r="T65" s="11">
        <v>19.989999999999998</v>
      </c>
      <c r="U65" s="11">
        <v>32.159999999999997</v>
      </c>
      <c r="V65" s="11">
        <v>19</v>
      </c>
      <c r="W65" s="11">
        <v>23</v>
      </c>
      <c r="X65" s="11">
        <v>26</v>
      </c>
      <c r="Y65" s="11">
        <v>24.99</v>
      </c>
      <c r="Z65" s="11">
        <v>24.9</v>
      </c>
      <c r="AA65" s="11">
        <v>32</v>
      </c>
      <c r="AB65" s="11">
        <v>19.989999999999998</v>
      </c>
      <c r="AC65" s="11">
        <v>19.989999999999998</v>
      </c>
      <c r="AD65" s="11">
        <v>19.989999999999998</v>
      </c>
      <c r="AE65" s="11">
        <v>28.94</v>
      </c>
      <c r="AF65" s="11">
        <v>22</v>
      </c>
      <c r="AG65" s="11">
        <v>21.83</v>
      </c>
      <c r="AH65" s="11">
        <v>18</v>
      </c>
      <c r="AI65" s="11">
        <v>24.12</v>
      </c>
      <c r="AJ65" s="11">
        <v>19.989999999999998</v>
      </c>
      <c r="AK65" s="11">
        <v>29.45</v>
      </c>
      <c r="AL65" s="11">
        <v>25</v>
      </c>
      <c r="AM65" s="11">
        <v>29.75</v>
      </c>
      <c r="AN65" s="49">
        <f t="shared" si="9"/>
        <v>18</v>
      </c>
      <c r="AO65" s="49">
        <f t="shared" si="10"/>
        <v>40.200000000000003</v>
      </c>
      <c r="AP65" s="53">
        <f t="shared" si="0"/>
        <v>1.2333333333333334</v>
      </c>
    </row>
    <row r="66" spans="1:42" x14ac:dyDescent="0.25">
      <c r="A66" s="5" t="s">
        <v>86</v>
      </c>
      <c r="B66" s="8" t="s">
        <v>87</v>
      </c>
      <c r="C66" s="11">
        <v>21.55</v>
      </c>
      <c r="D66" s="11">
        <v>15.99</v>
      </c>
      <c r="E66" s="11" t="s">
        <v>5</v>
      </c>
      <c r="F66" s="11">
        <v>25.72</v>
      </c>
      <c r="G66" s="11">
        <v>17</v>
      </c>
      <c r="H66" s="11">
        <v>32.15</v>
      </c>
      <c r="I66" s="11">
        <v>15.5</v>
      </c>
      <c r="J66" s="11">
        <v>19.989999999999998</v>
      </c>
      <c r="K66" s="11">
        <v>25</v>
      </c>
      <c r="L66" s="11">
        <v>17.68</v>
      </c>
      <c r="M66" s="11">
        <v>20.9</v>
      </c>
      <c r="N66" s="11">
        <v>17.989999999999998</v>
      </c>
      <c r="O66" s="11">
        <v>16.5</v>
      </c>
      <c r="P66" s="11">
        <v>23.05</v>
      </c>
      <c r="Q66" s="11">
        <v>24.11</v>
      </c>
      <c r="R66" s="11">
        <v>25</v>
      </c>
      <c r="S66" s="11">
        <v>25</v>
      </c>
      <c r="T66" s="11">
        <v>14.99</v>
      </c>
      <c r="U66" s="11">
        <v>25.72</v>
      </c>
      <c r="V66" s="11">
        <v>18</v>
      </c>
      <c r="W66" s="11">
        <v>18</v>
      </c>
      <c r="X66" s="11">
        <v>21</v>
      </c>
      <c r="Y66" s="11">
        <v>22.99</v>
      </c>
      <c r="Z66" s="11">
        <v>22</v>
      </c>
      <c r="AA66" s="11">
        <v>28.9</v>
      </c>
      <c r="AB66" s="11">
        <v>17.5</v>
      </c>
      <c r="AC66" s="11">
        <v>19.989999999999998</v>
      </c>
      <c r="AD66" s="11">
        <v>29.34</v>
      </c>
      <c r="AE66" s="11">
        <v>23.15</v>
      </c>
      <c r="AF66" s="11">
        <v>17</v>
      </c>
      <c r="AG66" s="11">
        <v>24.12</v>
      </c>
      <c r="AH66" s="11">
        <v>16</v>
      </c>
      <c r="AI66" s="11">
        <v>20.9</v>
      </c>
      <c r="AJ66" s="11">
        <v>16.07</v>
      </c>
      <c r="AK66" s="11">
        <v>23.7</v>
      </c>
      <c r="AL66" s="11">
        <v>20</v>
      </c>
      <c r="AM66" s="11">
        <v>19.95</v>
      </c>
      <c r="AN66" s="49">
        <f t="shared" si="9"/>
        <v>14.99</v>
      </c>
      <c r="AO66" s="49">
        <f t="shared" si="10"/>
        <v>32.15</v>
      </c>
      <c r="AP66" s="53">
        <f t="shared" si="0"/>
        <v>1.1447631754503</v>
      </c>
    </row>
    <row r="67" spans="1:42" x14ac:dyDescent="0.25">
      <c r="A67" s="5" t="s">
        <v>88</v>
      </c>
      <c r="B67" s="8" t="s">
        <v>31</v>
      </c>
      <c r="C67" s="11">
        <v>12.99</v>
      </c>
      <c r="D67" s="11">
        <v>5.99</v>
      </c>
      <c r="E67" s="11" t="s">
        <v>5</v>
      </c>
      <c r="F67" s="11">
        <v>14.99</v>
      </c>
      <c r="G67" s="11">
        <v>8</v>
      </c>
      <c r="H67" s="11" t="s">
        <v>5</v>
      </c>
      <c r="I67" s="11">
        <v>10</v>
      </c>
      <c r="J67" s="11">
        <v>6.99</v>
      </c>
      <c r="K67" s="11">
        <v>15</v>
      </c>
      <c r="L67" s="11">
        <v>6.99</v>
      </c>
      <c r="M67" s="11" t="s">
        <v>5</v>
      </c>
      <c r="N67" s="11">
        <v>12.99</v>
      </c>
      <c r="O67" s="11">
        <v>8</v>
      </c>
      <c r="P67" s="11" t="s">
        <v>5</v>
      </c>
      <c r="Q67" s="11">
        <v>10</v>
      </c>
      <c r="R67" s="11">
        <v>10</v>
      </c>
      <c r="S67" s="11">
        <v>15</v>
      </c>
      <c r="T67" s="11">
        <v>5.99</v>
      </c>
      <c r="U67" s="11">
        <v>12.99</v>
      </c>
      <c r="V67" s="11">
        <v>15</v>
      </c>
      <c r="W67" s="11">
        <v>10</v>
      </c>
      <c r="X67" s="11">
        <v>9.99</v>
      </c>
      <c r="Y67" s="11">
        <v>7</v>
      </c>
      <c r="Z67" s="11">
        <v>12.9</v>
      </c>
      <c r="AA67" s="11">
        <v>15.9</v>
      </c>
      <c r="AB67" s="11" t="s">
        <v>5</v>
      </c>
      <c r="AC67" s="11">
        <v>10</v>
      </c>
      <c r="AD67" s="11">
        <v>9.99</v>
      </c>
      <c r="AE67" s="11">
        <v>6</v>
      </c>
      <c r="AF67" s="11">
        <v>8</v>
      </c>
      <c r="AG67" s="11" t="s">
        <v>5</v>
      </c>
      <c r="AH67" s="11">
        <v>8</v>
      </c>
      <c r="AI67" s="11">
        <v>9.9499999999999993</v>
      </c>
      <c r="AJ67" s="11">
        <v>9.99</v>
      </c>
      <c r="AK67" s="11">
        <v>16.899999999999999</v>
      </c>
      <c r="AL67" s="11">
        <v>8</v>
      </c>
      <c r="AM67" s="11">
        <v>10</v>
      </c>
      <c r="AN67" s="49">
        <f t="shared" si="9"/>
        <v>5.99</v>
      </c>
      <c r="AO67" s="49">
        <f t="shared" si="10"/>
        <v>16.899999999999999</v>
      </c>
      <c r="AP67" s="53">
        <f t="shared" si="0"/>
        <v>1.8213689482470781</v>
      </c>
    </row>
    <row r="68" spans="1:42" x14ac:dyDescent="0.25">
      <c r="A68" s="5" t="s">
        <v>89</v>
      </c>
      <c r="B68" s="8" t="s">
        <v>40</v>
      </c>
      <c r="C68" s="11" t="s">
        <v>5</v>
      </c>
      <c r="D68" s="11">
        <v>3.99</v>
      </c>
      <c r="E68" s="11" t="s">
        <v>5</v>
      </c>
      <c r="F68" s="11" t="s">
        <v>5</v>
      </c>
      <c r="G68" s="11" t="s">
        <v>5</v>
      </c>
      <c r="H68" s="11">
        <v>11.31</v>
      </c>
      <c r="I68" s="11" t="s">
        <v>5</v>
      </c>
      <c r="J68" s="11" t="s">
        <v>5</v>
      </c>
      <c r="K68" s="11" t="s">
        <v>5</v>
      </c>
      <c r="L68" s="11">
        <v>5.99</v>
      </c>
      <c r="M68" s="11">
        <v>11.31</v>
      </c>
      <c r="N68" s="11">
        <v>7.99</v>
      </c>
      <c r="O68" s="11">
        <v>8</v>
      </c>
      <c r="P68" s="11">
        <v>9.35</v>
      </c>
      <c r="Q68" s="11" t="s">
        <v>5</v>
      </c>
      <c r="R68" s="11">
        <v>5</v>
      </c>
      <c r="S68" s="11" t="s">
        <v>5</v>
      </c>
      <c r="T68" s="11" t="s">
        <v>5</v>
      </c>
      <c r="U68" s="11" t="s">
        <v>5</v>
      </c>
      <c r="V68" s="11">
        <v>8</v>
      </c>
      <c r="W68" s="11" t="s">
        <v>5</v>
      </c>
      <c r="X68" s="11" t="s">
        <v>5</v>
      </c>
      <c r="Y68" s="11">
        <v>6.99</v>
      </c>
      <c r="Z68" s="11">
        <v>8</v>
      </c>
      <c r="AA68" s="11" t="s">
        <v>5</v>
      </c>
      <c r="AB68" s="11" t="s">
        <v>5</v>
      </c>
      <c r="AC68" s="11" t="s">
        <v>5</v>
      </c>
      <c r="AD68" s="11" t="s">
        <v>5</v>
      </c>
      <c r="AE68" s="11" t="s">
        <v>5</v>
      </c>
      <c r="AF68" s="11" t="s">
        <v>5</v>
      </c>
      <c r="AG68" s="11" t="s">
        <v>5</v>
      </c>
      <c r="AH68" s="11" t="s">
        <v>5</v>
      </c>
      <c r="AI68" s="11" t="s">
        <v>5</v>
      </c>
      <c r="AJ68" s="11">
        <v>6.08</v>
      </c>
      <c r="AK68" s="11" t="s">
        <v>5</v>
      </c>
      <c r="AL68" s="11" t="s">
        <v>5</v>
      </c>
      <c r="AM68" s="11" t="s">
        <v>5</v>
      </c>
      <c r="AN68" s="49">
        <f>MIN(C68:AA68)</f>
        <v>3.99</v>
      </c>
      <c r="AO68" s="49">
        <f>MAX(C68:AA68)</f>
        <v>11.31</v>
      </c>
      <c r="AP68" s="53">
        <f t="shared" si="0"/>
        <v>1.8345864661654134</v>
      </c>
    </row>
    <row r="69" spans="1:42" x14ac:dyDescent="0.25">
      <c r="A69" s="5" t="s">
        <v>89</v>
      </c>
      <c r="B69" s="8" t="s">
        <v>31</v>
      </c>
      <c r="C69" s="11">
        <v>17.989999999999998</v>
      </c>
      <c r="D69" s="11">
        <v>10.99</v>
      </c>
      <c r="E69" s="11" t="s">
        <v>5</v>
      </c>
      <c r="F69" s="11">
        <v>19.989999999999998</v>
      </c>
      <c r="G69" s="11">
        <v>15</v>
      </c>
      <c r="H69" s="11">
        <v>47.96</v>
      </c>
      <c r="I69" s="11">
        <v>15</v>
      </c>
      <c r="J69" s="11">
        <v>19.989999999999998</v>
      </c>
      <c r="K69" s="11">
        <v>20</v>
      </c>
      <c r="L69" s="11">
        <v>9.99</v>
      </c>
      <c r="M69" s="11">
        <v>15.9</v>
      </c>
      <c r="N69" s="11">
        <v>14.99</v>
      </c>
      <c r="O69" s="11">
        <v>15</v>
      </c>
      <c r="P69" s="11">
        <v>17.149999999999999</v>
      </c>
      <c r="Q69" s="11">
        <v>12.99</v>
      </c>
      <c r="R69" s="11">
        <v>20</v>
      </c>
      <c r="S69" s="11">
        <v>15</v>
      </c>
      <c r="T69" s="11">
        <v>14.99</v>
      </c>
      <c r="U69" s="11">
        <v>19.899999999999999</v>
      </c>
      <c r="V69" s="11">
        <v>15</v>
      </c>
      <c r="W69" s="11">
        <v>13</v>
      </c>
      <c r="X69" s="11">
        <v>12.99</v>
      </c>
      <c r="Y69" s="11">
        <v>19.989999999999998</v>
      </c>
      <c r="Z69" s="11">
        <v>12.9</v>
      </c>
      <c r="AA69" s="11">
        <v>19.989999999999998</v>
      </c>
      <c r="AB69" s="11">
        <v>31.99</v>
      </c>
      <c r="AC69" s="11">
        <v>14.99</v>
      </c>
      <c r="AD69" s="11">
        <v>14.99</v>
      </c>
      <c r="AE69" s="11">
        <v>15.99</v>
      </c>
      <c r="AF69" s="11">
        <v>15</v>
      </c>
      <c r="AG69" s="11">
        <v>15.3</v>
      </c>
      <c r="AH69" s="11">
        <v>8.9</v>
      </c>
      <c r="AI69" s="11">
        <v>9.99</v>
      </c>
      <c r="AJ69" s="11">
        <v>14.99</v>
      </c>
      <c r="AK69" s="11">
        <v>19.8</v>
      </c>
      <c r="AL69" s="11">
        <v>18</v>
      </c>
      <c r="AM69" s="11">
        <v>14.95</v>
      </c>
      <c r="AN69" s="49">
        <f>MIN(C69:AM69)</f>
        <v>8.9</v>
      </c>
      <c r="AO69" s="49">
        <f>MAX(C69:AM69)</f>
        <v>47.96</v>
      </c>
      <c r="AP69" s="53">
        <f t="shared" si="0"/>
        <v>4.3887640449438203</v>
      </c>
    </row>
    <row r="70" spans="1:42" x14ac:dyDescent="0.25">
      <c r="A70" s="5" t="s">
        <v>90</v>
      </c>
      <c r="B70" s="8" t="s">
        <v>91</v>
      </c>
      <c r="C70" s="11">
        <v>3.14</v>
      </c>
      <c r="D70" s="11">
        <v>2.16</v>
      </c>
      <c r="E70" s="11">
        <v>3.99</v>
      </c>
      <c r="F70" s="11">
        <v>2.5</v>
      </c>
      <c r="G70" s="11">
        <v>4</v>
      </c>
      <c r="H70" s="11">
        <v>4.49</v>
      </c>
      <c r="I70" s="11">
        <v>3</v>
      </c>
      <c r="J70" s="11">
        <v>2.99</v>
      </c>
      <c r="K70" s="11">
        <v>3</v>
      </c>
      <c r="L70" s="11">
        <v>2.52</v>
      </c>
      <c r="M70" s="11">
        <v>4.49</v>
      </c>
      <c r="N70" s="11">
        <v>3.99</v>
      </c>
      <c r="O70" s="11">
        <v>3.5</v>
      </c>
      <c r="P70" s="11">
        <v>1.95</v>
      </c>
      <c r="Q70" s="11">
        <v>2.4500000000000002</v>
      </c>
      <c r="R70" s="11">
        <v>8</v>
      </c>
      <c r="S70" s="11">
        <v>5</v>
      </c>
      <c r="T70" s="11">
        <v>3</v>
      </c>
      <c r="U70" s="11">
        <v>4.4000000000000004</v>
      </c>
      <c r="V70" s="11">
        <v>3.5</v>
      </c>
      <c r="W70" s="11">
        <v>3</v>
      </c>
      <c r="X70" s="11">
        <v>3</v>
      </c>
      <c r="Y70" s="11">
        <v>3.99</v>
      </c>
      <c r="Z70" s="11">
        <v>2.5</v>
      </c>
      <c r="AA70" s="11">
        <v>2.99</v>
      </c>
      <c r="AB70" s="11">
        <v>3.75</v>
      </c>
      <c r="AC70" s="11">
        <v>3.5</v>
      </c>
      <c r="AD70" s="11">
        <v>2.99</v>
      </c>
      <c r="AE70" s="11">
        <v>3.99</v>
      </c>
      <c r="AF70" s="11">
        <v>4</v>
      </c>
      <c r="AG70" s="11">
        <v>2.7</v>
      </c>
      <c r="AH70" s="11">
        <v>2.9</v>
      </c>
      <c r="AI70" s="11">
        <v>3.6</v>
      </c>
      <c r="AJ70" s="11">
        <v>2.4900000000000002</v>
      </c>
      <c r="AK70" s="11">
        <v>3.5</v>
      </c>
      <c r="AL70" s="11">
        <v>3</v>
      </c>
      <c r="AM70" s="11">
        <v>3.1</v>
      </c>
      <c r="AN70" s="49">
        <f>MIN(C70:AM70)</f>
        <v>1.95</v>
      </c>
      <c r="AO70" s="49">
        <f>MAX(C70:AM70)</f>
        <v>8</v>
      </c>
      <c r="AP70" s="53">
        <f t="shared" ref="AP70:AP81" si="11">(AO70-AN70)/AN70*100%</f>
        <v>3.1025641025641026</v>
      </c>
    </row>
    <row r="71" spans="1:42" x14ac:dyDescent="0.25">
      <c r="A71" s="5" t="s">
        <v>92</v>
      </c>
      <c r="B71" s="8" t="s">
        <v>40</v>
      </c>
      <c r="C71" s="11" t="s">
        <v>5</v>
      </c>
      <c r="D71" s="11">
        <v>0.99</v>
      </c>
      <c r="E71" s="11">
        <v>1.49</v>
      </c>
      <c r="F71" s="11">
        <v>1</v>
      </c>
      <c r="G71" s="11" t="s">
        <v>5</v>
      </c>
      <c r="H71" s="11" t="s">
        <v>5</v>
      </c>
      <c r="I71" s="11">
        <v>1</v>
      </c>
      <c r="J71" s="11">
        <v>0.99</v>
      </c>
      <c r="K71" s="11">
        <v>1.5</v>
      </c>
      <c r="L71" s="11">
        <v>1</v>
      </c>
      <c r="M71" s="11" t="s">
        <v>5</v>
      </c>
      <c r="N71" s="11">
        <v>1</v>
      </c>
      <c r="O71" s="11">
        <v>1</v>
      </c>
      <c r="P71" s="11" t="s">
        <v>5</v>
      </c>
      <c r="Q71" s="11">
        <v>1.71</v>
      </c>
      <c r="R71" s="11" t="s">
        <v>5</v>
      </c>
      <c r="S71" s="11" t="s">
        <v>5</v>
      </c>
      <c r="T71" s="11">
        <v>1</v>
      </c>
      <c r="U71" s="11">
        <v>1.5</v>
      </c>
      <c r="V71" s="11">
        <v>1.5</v>
      </c>
      <c r="W71" s="11" t="s">
        <v>5</v>
      </c>
      <c r="X71" s="11">
        <v>1</v>
      </c>
      <c r="Y71" s="11" t="s">
        <v>5</v>
      </c>
      <c r="Z71" s="11" t="s">
        <v>5</v>
      </c>
      <c r="AA71" s="11" t="s">
        <v>5</v>
      </c>
      <c r="AB71" s="11" t="s">
        <v>5</v>
      </c>
      <c r="AC71" s="11">
        <v>1.5</v>
      </c>
      <c r="AD71" s="11">
        <v>1.44</v>
      </c>
      <c r="AE71" s="11">
        <v>1.99</v>
      </c>
      <c r="AF71" s="11" t="s">
        <v>5</v>
      </c>
      <c r="AG71" s="11">
        <v>0.85</v>
      </c>
      <c r="AH71" s="11">
        <v>0.9</v>
      </c>
      <c r="AI71" s="11">
        <v>1.57</v>
      </c>
      <c r="AJ71" s="11">
        <v>0.99</v>
      </c>
      <c r="AK71" s="11">
        <v>1.25</v>
      </c>
      <c r="AL71" s="11">
        <v>1</v>
      </c>
      <c r="AM71" s="11">
        <v>1</v>
      </c>
      <c r="AN71" s="49">
        <f>MIN(C71:AA71)</f>
        <v>0.99</v>
      </c>
      <c r="AO71" s="49">
        <f>MAX(C71:AA71)</f>
        <v>1.71</v>
      </c>
      <c r="AP71" s="53">
        <f t="shared" si="11"/>
        <v>0.72727272727272729</v>
      </c>
    </row>
    <row r="72" spans="1:42" x14ac:dyDescent="0.25">
      <c r="A72" s="5" t="s">
        <v>94</v>
      </c>
      <c r="B72" s="8" t="s">
        <v>95</v>
      </c>
      <c r="C72" s="11">
        <v>9.85</v>
      </c>
      <c r="D72" s="11">
        <v>7.99</v>
      </c>
      <c r="E72" s="11">
        <v>12.99</v>
      </c>
      <c r="F72" s="11">
        <v>12</v>
      </c>
      <c r="G72" s="11">
        <v>8</v>
      </c>
      <c r="H72" s="11" t="s">
        <v>5</v>
      </c>
      <c r="I72" s="11">
        <v>6</v>
      </c>
      <c r="J72" s="11">
        <v>7.99</v>
      </c>
      <c r="K72" s="11">
        <v>18</v>
      </c>
      <c r="L72" s="11">
        <v>9.99</v>
      </c>
      <c r="M72" s="11" t="s">
        <v>5</v>
      </c>
      <c r="N72" s="11">
        <v>11.5</v>
      </c>
      <c r="O72" s="11">
        <v>12</v>
      </c>
      <c r="P72" s="11">
        <v>12.9</v>
      </c>
      <c r="Q72" s="11">
        <v>13.07</v>
      </c>
      <c r="R72" s="11">
        <v>18.5</v>
      </c>
      <c r="S72" s="11">
        <v>15</v>
      </c>
      <c r="T72" s="11">
        <v>6.9</v>
      </c>
      <c r="U72" s="11">
        <v>15</v>
      </c>
      <c r="V72" s="11">
        <v>10</v>
      </c>
      <c r="W72" s="11">
        <v>10</v>
      </c>
      <c r="X72" s="11">
        <v>11</v>
      </c>
      <c r="Y72" s="11">
        <v>6.99</v>
      </c>
      <c r="Z72" s="11">
        <v>15</v>
      </c>
      <c r="AA72" s="11">
        <v>13.99</v>
      </c>
      <c r="AB72" s="11" t="s">
        <v>5</v>
      </c>
      <c r="AC72" s="11">
        <v>12</v>
      </c>
      <c r="AD72" s="11">
        <v>13.93</v>
      </c>
      <c r="AE72" s="11">
        <v>7.99</v>
      </c>
      <c r="AF72" s="11">
        <v>8</v>
      </c>
      <c r="AG72" s="11" t="s">
        <v>5</v>
      </c>
      <c r="AH72" s="11">
        <v>7</v>
      </c>
      <c r="AI72" s="11">
        <v>9.9600000000000009</v>
      </c>
      <c r="AJ72" s="11">
        <v>8.99</v>
      </c>
      <c r="AK72" s="11" t="s">
        <v>5</v>
      </c>
      <c r="AL72" s="11">
        <v>10</v>
      </c>
      <c r="AM72" s="11">
        <v>12.9</v>
      </c>
      <c r="AN72" s="49">
        <f t="shared" ref="AN72:AN81" si="12">MIN(C72:AM72)</f>
        <v>6</v>
      </c>
      <c r="AO72" s="49">
        <f t="shared" ref="AO72:AO81" si="13">MAX(C72:AM72)</f>
        <v>18.5</v>
      </c>
      <c r="AP72" s="53">
        <f t="shared" si="11"/>
        <v>2.0833333333333335</v>
      </c>
    </row>
    <row r="73" spans="1:42" x14ac:dyDescent="0.25">
      <c r="A73" s="5" t="s">
        <v>93</v>
      </c>
      <c r="B73" s="8" t="s">
        <v>15</v>
      </c>
      <c r="C73" s="11">
        <v>14.96</v>
      </c>
      <c r="D73" s="11">
        <v>5.99</v>
      </c>
      <c r="E73" s="11">
        <v>18.75</v>
      </c>
      <c r="F73" s="11">
        <v>10</v>
      </c>
      <c r="G73" s="11">
        <v>6</v>
      </c>
      <c r="H73" s="11">
        <v>10.84</v>
      </c>
      <c r="I73" s="11">
        <v>9.5</v>
      </c>
      <c r="J73" s="11">
        <v>9.99</v>
      </c>
      <c r="K73" s="11">
        <v>10</v>
      </c>
      <c r="L73" s="11">
        <v>7.45</v>
      </c>
      <c r="M73" s="11">
        <v>10.84</v>
      </c>
      <c r="N73" s="11">
        <v>9.9</v>
      </c>
      <c r="O73" s="11">
        <v>8</v>
      </c>
      <c r="P73" s="11">
        <v>6.569</v>
      </c>
      <c r="Q73" s="11">
        <v>7.65</v>
      </c>
      <c r="R73" s="11">
        <v>15</v>
      </c>
      <c r="S73" s="11">
        <v>10</v>
      </c>
      <c r="T73" s="11">
        <v>4.99</v>
      </c>
      <c r="U73" s="11">
        <v>10.050000000000001</v>
      </c>
      <c r="V73" s="11">
        <v>10</v>
      </c>
      <c r="W73" s="11">
        <v>10</v>
      </c>
      <c r="X73" s="11">
        <v>6.5</v>
      </c>
      <c r="Y73" s="11">
        <v>9.99</v>
      </c>
      <c r="Z73" s="11">
        <v>10</v>
      </c>
      <c r="AA73" s="11">
        <v>11.99</v>
      </c>
      <c r="AB73" s="11">
        <v>7.99</v>
      </c>
      <c r="AC73" s="11">
        <v>9.99</v>
      </c>
      <c r="AD73" s="11" t="s">
        <v>5</v>
      </c>
      <c r="AE73" s="11">
        <v>10.99</v>
      </c>
      <c r="AF73" s="11">
        <v>6</v>
      </c>
      <c r="AG73" s="11">
        <v>9.27</v>
      </c>
      <c r="AH73" s="11">
        <v>5</v>
      </c>
      <c r="AI73" s="11">
        <v>10.9</v>
      </c>
      <c r="AJ73" s="11">
        <v>7.05</v>
      </c>
      <c r="AK73" s="11">
        <v>11.15</v>
      </c>
      <c r="AL73" s="11">
        <v>10</v>
      </c>
      <c r="AM73" s="11">
        <v>8.84</v>
      </c>
      <c r="AN73" s="49">
        <f t="shared" si="12"/>
        <v>4.99</v>
      </c>
      <c r="AO73" s="49">
        <f t="shared" si="13"/>
        <v>18.75</v>
      </c>
      <c r="AP73" s="53">
        <f t="shared" si="11"/>
        <v>2.7575150300601199</v>
      </c>
    </row>
    <row r="74" spans="1:42" x14ac:dyDescent="0.25">
      <c r="A74" s="5" t="s">
        <v>96</v>
      </c>
      <c r="B74" s="8" t="s">
        <v>23</v>
      </c>
      <c r="C74" s="11">
        <v>13.51</v>
      </c>
      <c r="D74" s="11">
        <v>8.99</v>
      </c>
      <c r="E74" s="11">
        <v>14.99</v>
      </c>
      <c r="F74" s="11">
        <v>16.829999999999998</v>
      </c>
      <c r="G74" s="11">
        <v>8</v>
      </c>
      <c r="H74" s="11">
        <v>14.86</v>
      </c>
      <c r="I74" s="11">
        <v>9</v>
      </c>
      <c r="J74" s="11">
        <v>7.99</v>
      </c>
      <c r="K74" s="11">
        <v>15</v>
      </c>
      <c r="L74" s="11">
        <v>6.99</v>
      </c>
      <c r="M74" s="11">
        <v>9.0500000000000007</v>
      </c>
      <c r="N74" s="11">
        <v>14.99</v>
      </c>
      <c r="O74" s="11">
        <v>10</v>
      </c>
      <c r="P74" s="11">
        <v>7.75</v>
      </c>
      <c r="Q74" s="11">
        <v>10</v>
      </c>
      <c r="R74" s="11">
        <v>7</v>
      </c>
      <c r="S74" s="11">
        <v>10</v>
      </c>
      <c r="T74" s="11">
        <v>6.99</v>
      </c>
      <c r="U74" s="11">
        <v>8</v>
      </c>
      <c r="V74" s="11">
        <v>12</v>
      </c>
      <c r="W74" s="11">
        <v>6</v>
      </c>
      <c r="X74" s="11">
        <v>8</v>
      </c>
      <c r="Y74" s="11">
        <v>4.99</v>
      </c>
      <c r="Z74" s="11">
        <v>22.9</v>
      </c>
      <c r="AA74" s="11">
        <v>9.99</v>
      </c>
      <c r="AB74" s="11" t="s">
        <v>5</v>
      </c>
      <c r="AC74" s="11">
        <v>8.99</v>
      </c>
      <c r="AD74" s="11">
        <v>14.99</v>
      </c>
      <c r="AE74" s="11">
        <v>11.99</v>
      </c>
      <c r="AF74" s="11">
        <v>8</v>
      </c>
      <c r="AG74" s="11">
        <v>6.8</v>
      </c>
      <c r="AH74" s="11">
        <v>6</v>
      </c>
      <c r="AI74" s="11">
        <v>8.7100000000000009</v>
      </c>
      <c r="AJ74" s="11">
        <v>7.55</v>
      </c>
      <c r="AK74" s="11">
        <v>3.7</v>
      </c>
      <c r="AL74" s="11">
        <v>12</v>
      </c>
      <c r="AM74" s="11">
        <v>7.8</v>
      </c>
      <c r="AN74" s="49">
        <f t="shared" si="12"/>
        <v>3.7</v>
      </c>
      <c r="AO74" s="49">
        <f t="shared" si="13"/>
        <v>22.9</v>
      </c>
      <c r="AP74" s="53">
        <f t="shared" si="11"/>
        <v>5.1891891891891886</v>
      </c>
    </row>
    <row r="75" spans="1:42" x14ac:dyDescent="0.25">
      <c r="A75" s="5" t="s">
        <v>97</v>
      </c>
      <c r="B75" s="8" t="s">
        <v>98</v>
      </c>
      <c r="C75" s="11">
        <v>4.42</v>
      </c>
      <c r="D75" s="11">
        <v>3.99</v>
      </c>
      <c r="E75" s="11">
        <v>5.99</v>
      </c>
      <c r="F75" s="11">
        <v>5</v>
      </c>
      <c r="G75" s="11">
        <v>5</v>
      </c>
      <c r="H75" s="11">
        <v>8.39</v>
      </c>
      <c r="I75" s="11">
        <v>4.5</v>
      </c>
      <c r="J75" s="11">
        <v>4.99</v>
      </c>
      <c r="K75" s="11">
        <v>5.5</v>
      </c>
      <c r="L75" s="11">
        <v>3.5</v>
      </c>
      <c r="M75" s="11">
        <v>5.99</v>
      </c>
      <c r="N75" s="11">
        <v>5.5</v>
      </c>
      <c r="O75" s="11">
        <v>4.5</v>
      </c>
      <c r="P75" s="11">
        <v>9.7899999999999991</v>
      </c>
      <c r="Q75" s="11">
        <v>4</v>
      </c>
      <c r="R75" s="11">
        <v>5</v>
      </c>
      <c r="S75" s="11">
        <v>6.5</v>
      </c>
      <c r="T75" s="11">
        <v>3.99</v>
      </c>
      <c r="U75" s="11">
        <v>4.5</v>
      </c>
      <c r="V75" s="11">
        <v>4</v>
      </c>
      <c r="W75" s="11">
        <v>4.5</v>
      </c>
      <c r="X75" s="11">
        <v>5</v>
      </c>
      <c r="Y75" s="11">
        <v>5.49</v>
      </c>
      <c r="Z75" s="11">
        <v>4.9000000000000004</v>
      </c>
      <c r="AA75" s="11">
        <v>4.9000000000000004</v>
      </c>
      <c r="AB75" s="11">
        <v>4.99</v>
      </c>
      <c r="AC75" s="11">
        <v>4</v>
      </c>
      <c r="AD75" s="11">
        <v>5</v>
      </c>
      <c r="AE75" s="11">
        <v>4.99</v>
      </c>
      <c r="AF75" s="11">
        <v>5</v>
      </c>
      <c r="AG75" s="11">
        <v>4.5</v>
      </c>
      <c r="AH75" s="11">
        <v>4.5</v>
      </c>
      <c r="AI75" s="11">
        <v>3.29</v>
      </c>
      <c r="AJ75" s="11">
        <v>3.35</v>
      </c>
      <c r="AK75" s="11">
        <v>3.5</v>
      </c>
      <c r="AL75" s="11">
        <v>4.5</v>
      </c>
      <c r="AM75" s="11">
        <v>5.4</v>
      </c>
      <c r="AN75" s="49">
        <f t="shared" si="12"/>
        <v>3.29</v>
      </c>
      <c r="AO75" s="49">
        <f t="shared" si="13"/>
        <v>9.7899999999999991</v>
      </c>
      <c r="AP75" s="53">
        <f t="shared" si="11"/>
        <v>1.9756838905775074</v>
      </c>
    </row>
    <row r="76" spans="1:42" x14ac:dyDescent="0.25">
      <c r="A76" s="5" t="s">
        <v>99</v>
      </c>
      <c r="B76" s="8" t="s">
        <v>58</v>
      </c>
      <c r="C76" s="11" t="s">
        <v>5</v>
      </c>
      <c r="D76" s="11">
        <v>7.99</v>
      </c>
      <c r="E76" s="11">
        <v>9.9700000000000006</v>
      </c>
      <c r="F76" s="11">
        <v>10</v>
      </c>
      <c r="G76" s="11">
        <v>10.98</v>
      </c>
      <c r="H76" s="11">
        <v>11.92</v>
      </c>
      <c r="I76" s="11">
        <v>8</v>
      </c>
      <c r="J76" s="11">
        <v>8.99</v>
      </c>
      <c r="K76" s="11">
        <v>13</v>
      </c>
      <c r="L76" s="11">
        <v>6.56</v>
      </c>
      <c r="M76" s="11">
        <v>10.84</v>
      </c>
      <c r="N76" s="11">
        <v>16.7</v>
      </c>
      <c r="O76" s="11">
        <v>10</v>
      </c>
      <c r="P76" s="11">
        <v>9.65</v>
      </c>
      <c r="Q76" s="11">
        <v>10.11</v>
      </c>
      <c r="R76" s="11">
        <v>10</v>
      </c>
      <c r="S76" s="11">
        <v>12</v>
      </c>
      <c r="T76" s="11">
        <v>12</v>
      </c>
      <c r="U76" s="11">
        <v>8</v>
      </c>
      <c r="V76" s="11">
        <v>10</v>
      </c>
      <c r="W76" s="11">
        <v>10</v>
      </c>
      <c r="X76" s="11" t="s">
        <v>5</v>
      </c>
      <c r="Y76" s="11" t="s">
        <v>5</v>
      </c>
      <c r="Z76" s="11">
        <v>12</v>
      </c>
      <c r="AA76" s="11">
        <v>15.5</v>
      </c>
      <c r="AB76" s="11" t="s">
        <v>5</v>
      </c>
      <c r="AC76" s="11">
        <v>12.99</v>
      </c>
      <c r="AD76" s="11">
        <v>9.42</v>
      </c>
      <c r="AE76" s="11" t="s">
        <v>5</v>
      </c>
      <c r="AF76" s="11">
        <v>10.98</v>
      </c>
      <c r="AG76" s="11">
        <v>14.28</v>
      </c>
      <c r="AH76" s="11">
        <v>6</v>
      </c>
      <c r="AI76" s="11" t="s">
        <v>5</v>
      </c>
      <c r="AJ76" s="11">
        <v>8.6999999999999993</v>
      </c>
      <c r="AK76" s="11">
        <v>9.9</v>
      </c>
      <c r="AL76" s="11">
        <v>12</v>
      </c>
      <c r="AM76" s="11">
        <v>7</v>
      </c>
      <c r="AN76" s="49">
        <f t="shared" si="12"/>
        <v>6</v>
      </c>
      <c r="AO76" s="49">
        <f t="shared" si="13"/>
        <v>16.7</v>
      </c>
      <c r="AP76" s="53">
        <f t="shared" si="11"/>
        <v>1.7833333333333332</v>
      </c>
    </row>
    <row r="77" spans="1:42" x14ac:dyDescent="0.25">
      <c r="A77" s="5" t="s">
        <v>99</v>
      </c>
      <c r="B77" s="8" t="s">
        <v>23</v>
      </c>
      <c r="C77" s="11">
        <v>19.899999999999999</v>
      </c>
      <c r="D77" s="11">
        <v>11.99</v>
      </c>
      <c r="E77" s="11">
        <v>19.989999999999998</v>
      </c>
      <c r="F77" s="11">
        <v>20</v>
      </c>
      <c r="G77" s="11">
        <v>15</v>
      </c>
      <c r="H77" s="11">
        <v>24.27</v>
      </c>
      <c r="I77" s="11">
        <v>15</v>
      </c>
      <c r="J77" s="11">
        <v>14.99</v>
      </c>
      <c r="K77" s="11">
        <v>20</v>
      </c>
      <c r="L77" s="11">
        <v>13.35</v>
      </c>
      <c r="M77" s="11">
        <v>21.39</v>
      </c>
      <c r="N77" s="11">
        <v>19.989999999999998</v>
      </c>
      <c r="O77" s="11">
        <v>18</v>
      </c>
      <c r="P77" s="11">
        <v>19.649999999999999</v>
      </c>
      <c r="Q77" s="11">
        <v>16.670000000000002</v>
      </c>
      <c r="R77" s="11">
        <v>20</v>
      </c>
      <c r="S77" s="11">
        <v>20</v>
      </c>
      <c r="T77" s="11">
        <v>18.899999999999999</v>
      </c>
      <c r="U77" s="11">
        <v>17.899999999999999</v>
      </c>
      <c r="V77" s="11">
        <v>15</v>
      </c>
      <c r="W77" s="11">
        <v>16</v>
      </c>
      <c r="X77" s="11">
        <v>16.5</v>
      </c>
      <c r="Y77" s="11">
        <v>14.99</v>
      </c>
      <c r="Z77" s="11">
        <v>22</v>
      </c>
      <c r="AA77" s="11">
        <v>29.9</v>
      </c>
      <c r="AB77" s="11" t="s">
        <v>5</v>
      </c>
      <c r="AC77" s="11">
        <v>19.989999999999998</v>
      </c>
      <c r="AD77" s="11">
        <v>18.93</v>
      </c>
      <c r="AE77" s="11">
        <v>17.5</v>
      </c>
      <c r="AF77" s="11">
        <v>15</v>
      </c>
      <c r="AG77" s="11">
        <v>19.34</v>
      </c>
      <c r="AH77" s="11">
        <v>10.9</v>
      </c>
      <c r="AI77" s="11">
        <v>14.56</v>
      </c>
      <c r="AJ77" s="11">
        <v>17.670000000000002</v>
      </c>
      <c r="AK77" s="11">
        <v>23.5</v>
      </c>
      <c r="AL77" s="11">
        <v>18</v>
      </c>
      <c r="AM77" s="11">
        <v>14.9</v>
      </c>
      <c r="AN77" s="49">
        <f t="shared" si="12"/>
        <v>10.9</v>
      </c>
      <c r="AO77" s="49">
        <f t="shared" si="13"/>
        <v>29.9</v>
      </c>
      <c r="AP77" s="53">
        <f t="shared" si="11"/>
        <v>1.7431192660550459</v>
      </c>
    </row>
    <row r="78" spans="1:42" x14ac:dyDescent="0.25">
      <c r="A78" s="5" t="s">
        <v>100</v>
      </c>
      <c r="B78" s="8" t="s">
        <v>23</v>
      </c>
      <c r="C78" s="11">
        <v>21.25</v>
      </c>
      <c r="D78" s="11" t="s">
        <v>5</v>
      </c>
      <c r="E78" s="11">
        <v>18.5</v>
      </c>
      <c r="F78" s="11">
        <v>22.98</v>
      </c>
      <c r="G78" s="11">
        <v>12</v>
      </c>
      <c r="H78" s="11">
        <v>40.35</v>
      </c>
      <c r="I78" s="11">
        <v>12</v>
      </c>
      <c r="J78" s="11">
        <v>14.99</v>
      </c>
      <c r="K78" s="11">
        <v>15</v>
      </c>
      <c r="L78" s="11">
        <v>19.71</v>
      </c>
      <c r="M78" s="11">
        <v>23.21</v>
      </c>
      <c r="N78" s="11">
        <v>18.75</v>
      </c>
      <c r="O78" s="11">
        <v>15</v>
      </c>
      <c r="P78" s="11">
        <v>24.65</v>
      </c>
      <c r="Q78" s="11" t="s">
        <v>5</v>
      </c>
      <c r="R78" s="11">
        <v>19.899999999999999</v>
      </c>
      <c r="S78" s="11">
        <v>20</v>
      </c>
      <c r="T78" s="11">
        <v>14.9</v>
      </c>
      <c r="U78" s="11">
        <v>20.88</v>
      </c>
      <c r="V78" s="11">
        <v>12.99</v>
      </c>
      <c r="W78" s="11">
        <v>20</v>
      </c>
      <c r="X78" s="11">
        <v>16</v>
      </c>
      <c r="Y78" s="11">
        <v>9.99</v>
      </c>
      <c r="Z78" s="11" t="s">
        <v>5</v>
      </c>
      <c r="AA78" s="11">
        <v>22</v>
      </c>
      <c r="AB78" s="11">
        <v>12.5</v>
      </c>
      <c r="AC78" s="11">
        <v>19.989999999999998</v>
      </c>
      <c r="AD78" s="11" t="s">
        <v>5</v>
      </c>
      <c r="AE78" s="11">
        <v>17.989999999999998</v>
      </c>
      <c r="AF78" s="11">
        <v>12</v>
      </c>
      <c r="AG78" s="11">
        <v>20.399999999999999</v>
      </c>
      <c r="AH78" s="11">
        <v>10</v>
      </c>
      <c r="AI78" s="11">
        <v>21.34</v>
      </c>
      <c r="AJ78" s="11">
        <v>14.99</v>
      </c>
      <c r="AK78" s="11">
        <v>22.3</v>
      </c>
      <c r="AL78" s="11">
        <v>15</v>
      </c>
      <c r="AM78" s="11">
        <v>19.8</v>
      </c>
      <c r="AN78" s="49">
        <f t="shared" si="12"/>
        <v>9.99</v>
      </c>
      <c r="AO78" s="49">
        <f t="shared" si="13"/>
        <v>40.35</v>
      </c>
      <c r="AP78" s="53">
        <f t="shared" si="11"/>
        <v>3.0390390390390389</v>
      </c>
    </row>
    <row r="79" spans="1:42" x14ac:dyDescent="0.25">
      <c r="A79" s="5" t="s">
        <v>101</v>
      </c>
      <c r="B79" s="8" t="s">
        <v>23</v>
      </c>
      <c r="C79" s="11">
        <v>10.55</v>
      </c>
      <c r="D79" s="11">
        <v>11.99</v>
      </c>
      <c r="E79" s="11">
        <v>17</v>
      </c>
      <c r="F79" s="11">
        <v>15</v>
      </c>
      <c r="G79" s="11">
        <v>7</v>
      </c>
      <c r="H79" s="11">
        <v>28.33</v>
      </c>
      <c r="I79" s="11" t="s">
        <v>5</v>
      </c>
      <c r="J79" s="11">
        <v>9.99</v>
      </c>
      <c r="K79" s="11">
        <v>10</v>
      </c>
      <c r="L79" s="11">
        <v>9.99</v>
      </c>
      <c r="M79" s="11">
        <v>14.27</v>
      </c>
      <c r="N79" s="11">
        <v>14.99</v>
      </c>
      <c r="O79" s="11">
        <v>5</v>
      </c>
      <c r="P79" s="11">
        <v>23.5</v>
      </c>
      <c r="Q79" s="11" t="s">
        <v>5</v>
      </c>
      <c r="R79" s="11">
        <v>5</v>
      </c>
      <c r="S79" s="11" t="s">
        <v>5</v>
      </c>
      <c r="T79" s="11">
        <v>7.99</v>
      </c>
      <c r="U79" s="11">
        <v>8.99</v>
      </c>
      <c r="V79" s="11">
        <v>5.99</v>
      </c>
      <c r="W79" s="11">
        <v>5</v>
      </c>
      <c r="X79" s="11">
        <v>5</v>
      </c>
      <c r="Y79" s="11">
        <v>5</v>
      </c>
      <c r="Z79" s="11">
        <v>10</v>
      </c>
      <c r="AA79" s="11">
        <v>14.9</v>
      </c>
      <c r="AB79" s="11">
        <v>16.98</v>
      </c>
      <c r="AC79" s="11">
        <v>7.99</v>
      </c>
      <c r="AD79" s="11">
        <v>5.99</v>
      </c>
      <c r="AE79" s="11">
        <v>15.01</v>
      </c>
      <c r="AF79" s="11">
        <v>7</v>
      </c>
      <c r="AG79" s="11" t="s">
        <v>5</v>
      </c>
      <c r="AH79" s="11">
        <v>6</v>
      </c>
      <c r="AI79" s="11" t="s">
        <v>5</v>
      </c>
      <c r="AJ79" s="11">
        <v>8.59</v>
      </c>
      <c r="AK79" s="11">
        <v>11.95</v>
      </c>
      <c r="AL79" s="11">
        <v>10</v>
      </c>
      <c r="AM79" s="11">
        <v>6</v>
      </c>
      <c r="AN79" s="49">
        <f t="shared" si="12"/>
        <v>5</v>
      </c>
      <c r="AO79" s="49">
        <f t="shared" si="13"/>
        <v>28.33</v>
      </c>
      <c r="AP79" s="53">
        <f t="shared" si="11"/>
        <v>4.6659999999999995</v>
      </c>
    </row>
    <row r="80" spans="1:42" x14ac:dyDescent="0.25">
      <c r="A80" s="5" t="s">
        <v>102</v>
      </c>
      <c r="B80" s="8" t="s">
        <v>15</v>
      </c>
      <c r="C80" s="11" t="s">
        <v>5</v>
      </c>
      <c r="D80" s="11">
        <v>6.99</v>
      </c>
      <c r="E80" s="11">
        <v>9.99</v>
      </c>
      <c r="F80" s="11">
        <v>10</v>
      </c>
      <c r="G80" s="11">
        <v>8</v>
      </c>
      <c r="H80" s="11">
        <v>13.65</v>
      </c>
      <c r="I80" s="11">
        <v>6</v>
      </c>
      <c r="J80" s="11">
        <v>8.99</v>
      </c>
      <c r="K80" s="11">
        <v>9.99</v>
      </c>
      <c r="L80" s="11">
        <v>6.99</v>
      </c>
      <c r="M80" s="11">
        <v>10.9</v>
      </c>
      <c r="N80" s="11">
        <v>8.9</v>
      </c>
      <c r="O80" s="11">
        <v>6.5</v>
      </c>
      <c r="P80" s="11">
        <v>10.4</v>
      </c>
      <c r="Q80" s="11">
        <v>8.31</v>
      </c>
      <c r="R80" s="11">
        <v>8</v>
      </c>
      <c r="S80" s="11">
        <v>10</v>
      </c>
      <c r="T80" s="11">
        <v>9.99</v>
      </c>
      <c r="U80" s="11">
        <v>8</v>
      </c>
      <c r="V80" s="11">
        <v>9.99</v>
      </c>
      <c r="W80" s="11">
        <v>8</v>
      </c>
      <c r="X80" s="11">
        <v>6.99</v>
      </c>
      <c r="Y80" s="11">
        <v>8.99</v>
      </c>
      <c r="Z80" s="11">
        <v>10</v>
      </c>
      <c r="AA80" s="11">
        <v>9.99</v>
      </c>
      <c r="AB80" s="11">
        <v>9.99</v>
      </c>
      <c r="AC80" s="11">
        <v>10</v>
      </c>
      <c r="AD80" s="11">
        <v>7.99</v>
      </c>
      <c r="AE80" s="11">
        <v>10.1</v>
      </c>
      <c r="AF80" s="11">
        <v>8</v>
      </c>
      <c r="AG80" s="11">
        <v>10.199999999999999</v>
      </c>
      <c r="AH80" s="11">
        <v>7</v>
      </c>
      <c r="AI80" s="11">
        <v>10.5</v>
      </c>
      <c r="AJ80" s="11">
        <v>7.99</v>
      </c>
      <c r="AK80" s="11">
        <v>9.9499999999999993</v>
      </c>
      <c r="AL80" s="11">
        <v>8</v>
      </c>
      <c r="AM80" s="11">
        <v>7</v>
      </c>
      <c r="AN80" s="49">
        <f t="shared" si="12"/>
        <v>6</v>
      </c>
      <c r="AO80" s="49">
        <f t="shared" si="13"/>
        <v>13.65</v>
      </c>
      <c r="AP80" s="53">
        <f t="shared" si="11"/>
        <v>1.2750000000000001</v>
      </c>
    </row>
    <row r="81" spans="1:42" ht="15.75" thickBot="1" x14ac:dyDescent="0.3">
      <c r="A81" s="12" t="s">
        <v>102</v>
      </c>
      <c r="B81" s="13" t="s">
        <v>103</v>
      </c>
      <c r="C81" s="14">
        <v>16.989999999999998</v>
      </c>
      <c r="D81" s="14">
        <v>11.99</v>
      </c>
      <c r="E81" s="14">
        <v>19.989999999999998</v>
      </c>
      <c r="F81" s="14" t="s">
        <v>5</v>
      </c>
      <c r="G81" s="14">
        <v>14.5</v>
      </c>
      <c r="H81" s="14">
        <v>27.42</v>
      </c>
      <c r="I81" s="14">
        <v>13.5</v>
      </c>
      <c r="J81" s="14">
        <v>15.99</v>
      </c>
      <c r="K81" s="14">
        <v>18</v>
      </c>
      <c r="L81" s="14">
        <v>12.99</v>
      </c>
      <c r="M81" s="14">
        <v>10.9</v>
      </c>
      <c r="N81" s="14">
        <v>19.989999999999998</v>
      </c>
      <c r="O81" s="14">
        <v>15</v>
      </c>
      <c r="P81" s="14">
        <v>15.25</v>
      </c>
      <c r="Q81" s="14">
        <v>15.29</v>
      </c>
      <c r="R81" s="14">
        <v>15</v>
      </c>
      <c r="S81" s="14">
        <v>18</v>
      </c>
      <c r="T81" s="14">
        <v>14.99</v>
      </c>
      <c r="U81" s="14">
        <v>15</v>
      </c>
      <c r="V81" s="14">
        <v>14.99</v>
      </c>
      <c r="W81" s="14">
        <v>13</v>
      </c>
      <c r="X81" s="14">
        <v>14.99</v>
      </c>
      <c r="Y81" s="14">
        <v>13.99</v>
      </c>
      <c r="Z81" s="14">
        <v>20</v>
      </c>
      <c r="AA81" s="14">
        <v>19.989999999999998</v>
      </c>
      <c r="AB81" s="25">
        <v>11.99</v>
      </c>
      <c r="AC81" s="25">
        <v>15</v>
      </c>
      <c r="AD81" s="25">
        <v>14.99</v>
      </c>
      <c r="AE81" s="25">
        <v>14.99</v>
      </c>
      <c r="AF81" s="25">
        <v>14.5</v>
      </c>
      <c r="AG81" s="25">
        <v>13.6</v>
      </c>
      <c r="AH81" s="25">
        <v>12.9</v>
      </c>
      <c r="AI81" s="25">
        <v>12.89</v>
      </c>
      <c r="AJ81" s="25">
        <v>15.99</v>
      </c>
      <c r="AK81" s="25">
        <v>24.95</v>
      </c>
      <c r="AL81" s="25">
        <v>18</v>
      </c>
      <c r="AM81" s="25">
        <v>14.9</v>
      </c>
      <c r="AN81" s="49">
        <f t="shared" si="12"/>
        <v>10.9</v>
      </c>
      <c r="AO81" s="49">
        <f t="shared" si="13"/>
        <v>27.42</v>
      </c>
      <c r="AP81" s="53">
        <f t="shared" si="11"/>
        <v>1.5155963302752296</v>
      </c>
    </row>
    <row r="82" spans="1:42" x14ac:dyDescent="0.25">
      <c r="A82" s="57" t="s">
        <v>6</v>
      </c>
      <c r="B82" s="57"/>
      <c r="C82" s="15">
        <f>SUM(C5:C81)</f>
        <v>997.59</v>
      </c>
      <c r="D82" s="15">
        <f>SUM(D5:D81)</f>
        <v>925.27000000000044</v>
      </c>
      <c r="E82" s="15">
        <f>SUM(E5:E81)</f>
        <v>1115.9100000000001</v>
      </c>
      <c r="F82" s="15">
        <f t="shared" ref="F82:W82" si="14">SUM(F5:F81)</f>
        <v>1125.9500000000003</v>
      </c>
      <c r="G82" s="15">
        <f>SUM(G5:G81)</f>
        <v>979.9</v>
      </c>
      <c r="H82" s="15">
        <f t="shared" si="14"/>
        <v>1469.4800000000002</v>
      </c>
      <c r="I82" s="15">
        <f t="shared" si="14"/>
        <v>875.99</v>
      </c>
      <c r="J82" s="15">
        <f t="shared" si="14"/>
        <v>981.31000000000051</v>
      </c>
      <c r="K82" s="15">
        <f t="shared" si="14"/>
        <v>935.78</v>
      </c>
      <c r="L82" s="15">
        <f t="shared" si="14"/>
        <v>1019.59</v>
      </c>
      <c r="M82" s="15">
        <f t="shared" si="14"/>
        <v>994.85999999999979</v>
      </c>
      <c r="N82" s="15">
        <f t="shared" si="14"/>
        <v>1243.8200000000006</v>
      </c>
      <c r="O82" s="15">
        <f t="shared" si="14"/>
        <v>1057.5</v>
      </c>
      <c r="P82" s="15">
        <f t="shared" si="14"/>
        <v>1057.5790000000002</v>
      </c>
      <c r="Q82" s="15">
        <f t="shared" si="14"/>
        <v>1015.5160000000001</v>
      </c>
      <c r="R82" s="15">
        <f t="shared" si="14"/>
        <v>854.03</v>
      </c>
      <c r="S82" s="15">
        <f t="shared" si="14"/>
        <v>989.13</v>
      </c>
      <c r="T82" s="15">
        <f t="shared" si="14"/>
        <v>855.66</v>
      </c>
      <c r="U82" s="15">
        <f t="shared" si="14"/>
        <v>959.86</v>
      </c>
      <c r="V82" s="15">
        <f t="shared" si="14"/>
        <v>973.45100000000002</v>
      </c>
      <c r="W82" s="15">
        <f t="shared" si="14"/>
        <v>966.74</v>
      </c>
      <c r="X82" s="15">
        <f>SUM(X5:X81)</f>
        <v>1039.74</v>
      </c>
      <c r="Y82" s="15">
        <f>SUM(Y5:Y81)</f>
        <v>886.71000000000026</v>
      </c>
      <c r="Z82" s="15">
        <f t="shared" ref="Z82:AL82" si="15">SUM(Z5:Z81)</f>
        <v>971.49999999999977</v>
      </c>
      <c r="AA82" s="15">
        <f t="shared" si="15"/>
        <v>1059.6900000000003</v>
      </c>
      <c r="AB82" s="15">
        <f t="shared" si="15"/>
        <v>522.68000000000006</v>
      </c>
      <c r="AC82" s="15">
        <f t="shared" si="15"/>
        <v>1127.9500000000003</v>
      </c>
      <c r="AD82" s="15">
        <f t="shared" si="15"/>
        <v>1025.6500000000003</v>
      </c>
      <c r="AE82" s="15">
        <f t="shared" si="15"/>
        <v>978.18000000000018</v>
      </c>
      <c r="AF82" s="15">
        <f t="shared" si="15"/>
        <v>924.17</v>
      </c>
      <c r="AG82" s="15">
        <f t="shared" si="15"/>
        <v>690.46</v>
      </c>
      <c r="AH82" s="15">
        <f t="shared" si="15"/>
        <v>544.98999999999978</v>
      </c>
      <c r="AI82" s="15">
        <f t="shared" si="15"/>
        <v>999.76000000000022</v>
      </c>
      <c r="AJ82" s="15">
        <f t="shared" si="15"/>
        <v>1010.3200000000002</v>
      </c>
      <c r="AK82" s="15">
        <f t="shared" si="15"/>
        <v>1018.0600000000004</v>
      </c>
      <c r="AL82" s="15">
        <f t="shared" si="15"/>
        <v>999.49999999999989</v>
      </c>
      <c r="AM82" s="15">
        <f>SUM(AM5:AM81)</f>
        <v>885.38</v>
      </c>
      <c r="AN82" s="65">
        <f>AVERAGE(C82:AM82)</f>
        <v>975.12583783783793</v>
      </c>
      <c r="AO82" s="66"/>
      <c r="AP82" s="67"/>
    </row>
    <row r="83" spans="1:42" ht="15.75" x14ac:dyDescent="0.25">
      <c r="A83" s="16" t="s">
        <v>7</v>
      </c>
      <c r="B83" s="17" t="s">
        <v>5</v>
      </c>
      <c r="C83" s="22">
        <v>13</v>
      </c>
      <c r="D83" s="22">
        <f>COUNTIF(D44:D81,B83)</f>
        <v>2</v>
      </c>
      <c r="E83" s="22">
        <f>COUNTIF(E5:E81,B83)</f>
        <v>11</v>
      </c>
      <c r="F83" s="22">
        <v>14</v>
      </c>
      <c r="G83" s="22">
        <v>7</v>
      </c>
      <c r="H83" s="22">
        <f>COUNTIF(H5:H81,B83)</f>
        <v>16</v>
      </c>
      <c r="I83" s="22">
        <f>COUNTIF(I5:I81,B83)</f>
        <v>9</v>
      </c>
      <c r="J83" s="22">
        <f>COUNTIF(J5:J81,B83)</f>
        <v>8</v>
      </c>
      <c r="K83" s="22">
        <f>COUNTIF(K5:K81,B83)</f>
        <v>13</v>
      </c>
      <c r="L83" s="22">
        <f>COUNTIF(L5:L81,B83)</f>
        <v>0</v>
      </c>
      <c r="M83" s="22">
        <f>COUNTIF(M5:M81,B83)</f>
        <v>15</v>
      </c>
      <c r="N83" s="22">
        <f>COUNTIF(N5:N81,B83)</f>
        <v>0</v>
      </c>
      <c r="O83" s="22">
        <f>COUNTIF(O5:O81,B83)</f>
        <v>0</v>
      </c>
      <c r="P83" s="22">
        <f>COUNTIF(P5:P81,B83)</f>
        <v>6</v>
      </c>
      <c r="Q83" s="22">
        <f>COUNTIF(Q5:Q81,B83)</f>
        <v>10</v>
      </c>
      <c r="R83" s="22">
        <f>COUNTIF(R5:R81,B83)</f>
        <v>11</v>
      </c>
      <c r="S83" s="22">
        <f>COUNTIF(S5:S81,B83)</f>
        <v>16</v>
      </c>
      <c r="T83" s="22">
        <f>COUNTIF(T5:T81,B83)</f>
        <v>9</v>
      </c>
      <c r="U83" s="22">
        <f>COUNTIF(U5:U81,B83)</f>
        <v>11</v>
      </c>
      <c r="V83" s="22">
        <f>COUNTIF(V5:V81,B83)</f>
        <v>7</v>
      </c>
      <c r="W83" s="22">
        <f>COUNTIF(W5:W81,B83)</f>
        <v>9</v>
      </c>
      <c r="X83" s="22">
        <f>COUNTIF(X5:X81,B83)</f>
        <v>5</v>
      </c>
      <c r="Y83" s="22">
        <f>COUNTIF(Y5:Y81,B83)</f>
        <v>7</v>
      </c>
      <c r="Z83" s="22">
        <f>COUNTIF(Z5:Z81,B83)</f>
        <v>7</v>
      </c>
      <c r="AA83" s="22">
        <f>COUNTIF(AA5:AA81,B83)</f>
        <v>10</v>
      </c>
      <c r="AB83" s="22">
        <f>COUNTIF(AB5:AB81,B83)</f>
        <v>34</v>
      </c>
      <c r="AC83" s="22">
        <f>COUNTIF(AC5:AC81,B83)</f>
        <v>1</v>
      </c>
      <c r="AD83" s="22">
        <f>COUNTIF(AD5:AD81,B83)</f>
        <v>10</v>
      </c>
      <c r="AE83" s="22">
        <f>COUNTIF(AE5:AE81,B83)</f>
        <v>8</v>
      </c>
      <c r="AF83" s="22">
        <f>COUNTIF(AF5:AF81,B83)</f>
        <v>8</v>
      </c>
      <c r="AG83" s="22">
        <f>COUNTIF(AG5:AG81,B83)</f>
        <v>23</v>
      </c>
      <c r="AH83" s="22">
        <f>COUNTIF(AH5:AH81,B83)</f>
        <v>18</v>
      </c>
      <c r="AI83" s="22">
        <f>COUNTIF(AI5:AI81,B83)</f>
        <v>11</v>
      </c>
      <c r="AJ83" s="22">
        <f>COUNTIF(AJ5:AJ81,B83)</f>
        <v>1</v>
      </c>
      <c r="AK83" s="22">
        <f>COUNTIF(AK5:AK81,B83)</f>
        <v>11</v>
      </c>
      <c r="AL83" s="22">
        <f>COUNTIF(AL5:AL81,B83)</f>
        <v>8</v>
      </c>
      <c r="AM83" s="47">
        <v>10</v>
      </c>
      <c r="AN83" s="68"/>
      <c r="AO83" s="68"/>
      <c r="AP83" s="68"/>
    </row>
    <row r="84" spans="1:42" x14ac:dyDescent="0.25">
      <c r="A84" s="58" t="s">
        <v>8</v>
      </c>
      <c r="B84" s="58"/>
      <c r="C84" s="18" t="s">
        <v>111</v>
      </c>
      <c r="D84" s="19" t="s">
        <v>112</v>
      </c>
      <c r="E84" s="18" t="s">
        <v>112</v>
      </c>
      <c r="F84" s="18" t="s">
        <v>113</v>
      </c>
      <c r="G84" s="18" t="s">
        <v>110</v>
      </c>
      <c r="H84" s="18" t="s">
        <v>115</v>
      </c>
      <c r="I84" s="18" t="s">
        <v>112</v>
      </c>
      <c r="J84" s="18" t="s">
        <v>112</v>
      </c>
      <c r="K84" s="18" t="s">
        <v>119</v>
      </c>
      <c r="L84" s="18" t="s">
        <v>112</v>
      </c>
      <c r="M84" s="18" t="s">
        <v>121</v>
      </c>
      <c r="N84" s="18" t="s">
        <v>112</v>
      </c>
      <c r="O84" s="18" t="s">
        <v>121</v>
      </c>
      <c r="P84" s="18" t="s">
        <v>112</v>
      </c>
      <c r="Q84" s="18" t="s">
        <v>126</v>
      </c>
      <c r="R84" s="18" t="s">
        <v>126</v>
      </c>
      <c r="S84" s="18" t="s">
        <v>129</v>
      </c>
      <c r="T84" s="18" t="s">
        <v>131</v>
      </c>
      <c r="U84" s="18" t="s">
        <v>133</v>
      </c>
      <c r="V84" s="18" t="s">
        <v>137</v>
      </c>
      <c r="W84" s="18" t="s">
        <v>138</v>
      </c>
      <c r="X84" s="18" t="s">
        <v>112</v>
      </c>
      <c r="Y84" s="18" t="s">
        <v>141</v>
      </c>
      <c r="Z84" s="18" t="s">
        <v>143</v>
      </c>
      <c r="AA84" s="18" t="s">
        <v>135</v>
      </c>
      <c r="AB84" s="46" t="s">
        <v>138</v>
      </c>
      <c r="AC84" s="46" t="s">
        <v>145</v>
      </c>
      <c r="AD84" s="46" t="s">
        <v>149</v>
      </c>
      <c r="AE84" s="46" t="s">
        <v>129</v>
      </c>
      <c r="AF84" s="46" t="s">
        <v>115</v>
      </c>
      <c r="AG84" s="46" t="s">
        <v>151</v>
      </c>
      <c r="AH84" s="46" t="s">
        <v>153</v>
      </c>
      <c r="AI84" s="46" t="s">
        <v>112</v>
      </c>
      <c r="AJ84" s="46" t="s">
        <v>157</v>
      </c>
      <c r="AK84" s="46" t="s">
        <v>155</v>
      </c>
      <c r="AL84" s="46" t="s">
        <v>145</v>
      </c>
      <c r="AM84" s="48" t="s">
        <v>164</v>
      </c>
      <c r="AN84" s="68"/>
      <c r="AO84" s="68"/>
      <c r="AP84" s="68"/>
    </row>
    <row r="85" spans="1:42" x14ac:dyDescent="0.25">
      <c r="A85" s="59" t="s">
        <v>165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1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68"/>
      <c r="AO85" s="68"/>
      <c r="AP85" s="68"/>
    </row>
    <row r="86" spans="1:42" x14ac:dyDescent="0.25">
      <c r="A86" s="62" t="s">
        <v>9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27"/>
      <c r="AD86" s="27"/>
      <c r="AE86" s="27"/>
      <c r="AF86" s="27"/>
      <c r="AG86" s="27"/>
      <c r="AH86" s="27"/>
      <c r="AI86" s="27"/>
      <c r="AJ86" s="27"/>
      <c r="AK86" s="28"/>
      <c r="AL86" s="28"/>
      <c r="AM86" s="27"/>
      <c r="AN86" s="20">
        <f>SUM(AN5:AN81)</f>
        <v>691.07000000000016</v>
      </c>
      <c r="AO86" s="20">
        <f>SUM(AO5:AO81)</f>
        <v>1962.1300000000003</v>
      </c>
      <c r="AP86" s="54">
        <f>(AO86-AN86)/AN86*100%</f>
        <v>1.8392637504160214</v>
      </c>
    </row>
    <row r="87" spans="1:42" x14ac:dyDescent="0.25">
      <c r="A87" s="55" t="s">
        <v>10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</row>
    <row r="88" spans="1:42" ht="15.75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</row>
    <row r="89" spans="1:42" x14ac:dyDescent="0.25">
      <c r="AM89" t="s">
        <v>161</v>
      </c>
    </row>
  </sheetData>
  <sheetProtection algorithmName="SHA-512" hashValue="KR4/06x8LLSouCiuAamkKjAVPhvmGrVxbLEFlf87YdYqpHKpRli+02ms38zC9djW4tnOsMVlofx9eK1d0ROW+A==" saltValue="8RbObGVYpkKDNuH21fXgsg==" spinCount="100000" sheet="1" objects="1" scenarios="1"/>
  <sortState ref="C4:AM4">
    <sortCondition ref="AL4"/>
  </sortState>
  <mergeCells count="15">
    <mergeCell ref="A1:AP2"/>
    <mergeCell ref="A3:A4"/>
    <mergeCell ref="B3:B4"/>
    <mergeCell ref="C3:AB3"/>
    <mergeCell ref="AO3:AO4"/>
    <mergeCell ref="AP3:AP4"/>
    <mergeCell ref="AN3:AN4"/>
    <mergeCell ref="A87:AP87"/>
    <mergeCell ref="A88:AP88"/>
    <mergeCell ref="A82:B82"/>
    <mergeCell ref="A84:B84"/>
    <mergeCell ref="A85:AB85"/>
    <mergeCell ref="A86:AB86"/>
    <mergeCell ref="AN82:AP82"/>
    <mergeCell ref="AN83:AP85"/>
  </mergeCells>
  <pageMargins left="0.511811024" right="0.511811024" top="0.78740157499999996" bottom="0.78740157499999996" header="0.31496062000000002" footer="0.31496062000000002"/>
  <pageSetup paperSize="9" scale="1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D74" sqref="D74"/>
    </sheetView>
  </sheetViews>
  <sheetFormatPr defaultRowHeight="15" x14ac:dyDescent="0.25"/>
  <cols>
    <col min="1" max="1" width="3" bestFit="1" customWidth="1"/>
    <col min="2" max="2" width="57.140625" bestFit="1" customWidth="1"/>
    <col min="3" max="3" width="14.5703125" bestFit="1" customWidth="1"/>
    <col min="4" max="4" width="11" customWidth="1"/>
    <col min="5" max="5" width="12.140625" bestFit="1" customWidth="1"/>
    <col min="6" max="6" width="14.85546875" customWidth="1"/>
    <col min="9" max="9" width="57.140625" bestFit="1" customWidth="1"/>
  </cols>
  <sheetData>
    <row r="1" spans="1:6" ht="15" customHeight="1" x14ac:dyDescent="0.25">
      <c r="A1" s="103" t="s">
        <v>159</v>
      </c>
      <c r="B1" s="103"/>
      <c r="C1" s="103"/>
      <c r="D1" s="103"/>
      <c r="E1" s="103"/>
      <c r="F1" s="104"/>
    </row>
    <row r="2" spans="1:6" ht="15.75" customHeight="1" thickBot="1" x14ac:dyDescent="0.3">
      <c r="A2" s="103"/>
      <c r="B2" s="103"/>
      <c r="C2" s="103"/>
      <c r="D2" s="103"/>
      <c r="E2" s="103"/>
      <c r="F2" s="104"/>
    </row>
    <row r="3" spans="1:6" ht="15" customHeight="1" x14ac:dyDescent="0.25">
      <c r="A3" s="99" t="s">
        <v>0</v>
      </c>
      <c r="B3" s="100"/>
      <c r="C3" s="93" t="s">
        <v>1</v>
      </c>
      <c r="D3" s="95" t="s">
        <v>2</v>
      </c>
      <c r="E3" s="95" t="s">
        <v>3</v>
      </c>
      <c r="F3" s="97" t="s">
        <v>4</v>
      </c>
    </row>
    <row r="4" spans="1:6" ht="15.75" customHeight="1" thickBot="1" x14ac:dyDescent="0.3">
      <c r="A4" s="101"/>
      <c r="B4" s="102"/>
      <c r="C4" s="94"/>
      <c r="D4" s="96"/>
      <c r="E4" s="96"/>
      <c r="F4" s="98"/>
    </row>
    <row r="5" spans="1:6" x14ac:dyDescent="0.25">
      <c r="A5">
        <v>1</v>
      </c>
      <c r="B5" s="34" t="s">
        <v>13</v>
      </c>
      <c r="C5" s="43" t="s">
        <v>15</v>
      </c>
      <c r="D5" s="44">
        <v>12</v>
      </c>
      <c r="E5" s="44">
        <v>37.32</v>
      </c>
      <c r="F5" s="45">
        <v>2.11</v>
      </c>
    </row>
    <row r="6" spans="1:6" x14ac:dyDescent="0.25">
      <c r="A6">
        <v>2</v>
      </c>
      <c r="B6" s="32" t="s">
        <v>14</v>
      </c>
      <c r="C6" s="35" t="s">
        <v>15</v>
      </c>
      <c r="D6" s="39">
        <v>10</v>
      </c>
      <c r="E6" s="39">
        <v>45.05</v>
      </c>
      <c r="F6" s="41">
        <v>3.5049999999999999</v>
      </c>
    </row>
    <row r="7" spans="1:6" x14ac:dyDescent="0.25">
      <c r="A7">
        <v>3</v>
      </c>
      <c r="B7" s="32" t="s">
        <v>16</v>
      </c>
      <c r="C7" s="35" t="s">
        <v>17</v>
      </c>
      <c r="D7" s="39">
        <v>4.99</v>
      </c>
      <c r="E7" s="39">
        <v>15</v>
      </c>
      <c r="F7" s="41">
        <v>2.0060120240480961</v>
      </c>
    </row>
    <row r="8" spans="1:6" x14ac:dyDescent="0.25">
      <c r="A8">
        <v>4</v>
      </c>
      <c r="B8" s="32" t="s">
        <v>18</v>
      </c>
      <c r="C8" s="35" t="s">
        <v>19</v>
      </c>
      <c r="D8" s="39">
        <v>3.75</v>
      </c>
      <c r="E8" s="39">
        <v>19.91</v>
      </c>
      <c r="F8" s="41">
        <v>4.309333333333333</v>
      </c>
    </row>
    <row r="9" spans="1:6" x14ac:dyDescent="0.25">
      <c r="A9">
        <v>5</v>
      </c>
      <c r="B9" s="32" t="s">
        <v>20</v>
      </c>
      <c r="C9" s="36" t="s">
        <v>21</v>
      </c>
      <c r="D9" s="39">
        <v>22.66</v>
      </c>
      <c r="E9" s="39">
        <v>94.86</v>
      </c>
      <c r="F9" s="41">
        <v>3.1862312444836718</v>
      </c>
    </row>
    <row r="10" spans="1:6" x14ac:dyDescent="0.25">
      <c r="A10">
        <v>6</v>
      </c>
      <c r="B10" s="32" t="s">
        <v>22</v>
      </c>
      <c r="C10" s="36" t="s">
        <v>23</v>
      </c>
      <c r="D10" s="39">
        <v>14.71</v>
      </c>
      <c r="E10" s="39">
        <v>19.62</v>
      </c>
      <c r="F10" s="41">
        <v>0.33378653976886469</v>
      </c>
    </row>
    <row r="11" spans="1:6" x14ac:dyDescent="0.25">
      <c r="A11">
        <v>7</v>
      </c>
      <c r="B11" s="32" t="s">
        <v>24</v>
      </c>
      <c r="C11" s="36" t="s">
        <v>23</v>
      </c>
      <c r="D11" s="39">
        <v>2.4900000000000002</v>
      </c>
      <c r="E11" s="39">
        <v>10</v>
      </c>
      <c r="F11" s="41">
        <v>3.0160642570281122</v>
      </c>
    </row>
    <row r="12" spans="1:6" x14ac:dyDescent="0.25">
      <c r="A12">
        <v>8</v>
      </c>
      <c r="B12" s="32" t="s">
        <v>105</v>
      </c>
      <c r="C12" s="36" t="s">
        <v>23</v>
      </c>
      <c r="D12" s="39">
        <v>4.99</v>
      </c>
      <c r="E12" s="39">
        <v>21.33</v>
      </c>
      <c r="F12" s="41">
        <v>3.2745490981963918</v>
      </c>
    </row>
    <row r="13" spans="1:6" x14ac:dyDescent="0.25">
      <c r="A13">
        <v>9</v>
      </c>
      <c r="B13" s="32" t="s">
        <v>25</v>
      </c>
      <c r="C13" s="36" t="s">
        <v>26</v>
      </c>
      <c r="D13" s="39">
        <v>15.99</v>
      </c>
      <c r="E13" s="39">
        <v>24.99</v>
      </c>
      <c r="F13" s="41">
        <v>0.56285178236397737</v>
      </c>
    </row>
    <row r="14" spans="1:6" x14ac:dyDescent="0.25">
      <c r="A14">
        <v>10</v>
      </c>
      <c r="B14" s="32" t="s">
        <v>27</v>
      </c>
      <c r="C14" s="36" t="s">
        <v>23</v>
      </c>
      <c r="D14" s="39">
        <v>51.18</v>
      </c>
      <c r="E14" s="39">
        <v>68.239999999999995</v>
      </c>
      <c r="F14" s="41">
        <v>0.33333333333333326</v>
      </c>
    </row>
    <row r="15" spans="1:6" x14ac:dyDescent="0.25">
      <c r="A15">
        <v>11</v>
      </c>
      <c r="B15" s="32" t="s">
        <v>28</v>
      </c>
      <c r="C15" s="36" t="s">
        <v>29</v>
      </c>
      <c r="D15" s="39">
        <v>2.2000000000000002</v>
      </c>
      <c r="E15" s="39">
        <v>7.9</v>
      </c>
      <c r="F15" s="41">
        <v>2.5909090909090908</v>
      </c>
    </row>
    <row r="16" spans="1:6" x14ac:dyDescent="0.25">
      <c r="A16">
        <v>12</v>
      </c>
      <c r="B16" s="32" t="s">
        <v>30</v>
      </c>
      <c r="C16" s="36" t="s">
        <v>31</v>
      </c>
      <c r="D16" s="39">
        <v>13.74</v>
      </c>
      <c r="E16" s="39">
        <v>21.88</v>
      </c>
      <c r="F16" s="41">
        <v>0.59243085880640456</v>
      </c>
    </row>
    <row r="17" spans="1:6" x14ac:dyDescent="0.25">
      <c r="A17">
        <v>13</v>
      </c>
      <c r="B17" s="32" t="s">
        <v>32</v>
      </c>
      <c r="C17" s="36" t="s">
        <v>31</v>
      </c>
      <c r="D17" s="39">
        <v>14.5</v>
      </c>
      <c r="E17" s="39">
        <v>19.170000000000002</v>
      </c>
      <c r="F17" s="41">
        <v>0.32206896551724151</v>
      </c>
    </row>
    <row r="18" spans="1:6" x14ac:dyDescent="0.25">
      <c r="A18">
        <v>14</v>
      </c>
      <c r="B18" s="32" t="s">
        <v>33</v>
      </c>
      <c r="C18" s="36" t="s">
        <v>15</v>
      </c>
      <c r="D18" s="39">
        <v>14.44</v>
      </c>
      <c r="E18" s="39">
        <v>18.09</v>
      </c>
      <c r="F18" s="41">
        <v>0.2527700831024931</v>
      </c>
    </row>
    <row r="19" spans="1:6" x14ac:dyDescent="0.25">
      <c r="A19">
        <v>15</v>
      </c>
      <c r="B19" s="32" t="s">
        <v>34</v>
      </c>
      <c r="C19" s="36" t="s">
        <v>35</v>
      </c>
      <c r="D19" s="39">
        <v>15.21</v>
      </c>
      <c r="E19" s="39">
        <v>44.9</v>
      </c>
      <c r="F19" s="41">
        <v>1.9520052596975672</v>
      </c>
    </row>
    <row r="20" spans="1:6" x14ac:dyDescent="0.25">
      <c r="A20">
        <v>16</v>
      </c>
      <c r="B20" s="32" t="s">
        <v>36</v>
      </c>
      <c r="C20" s="36" t="s">
        <v>19</v>
      </c>
      <c r="D20" s="39">
        <v>5.9</v>
      </c>
      <c r="E20" s="39">
        <v>12.99</v>
      </c>
      <c r="F20" s="41">
        <v>1.2016949152542371</v>
      </c>
    </row>
    <row r="21" spans="1:6" x14ac:dyDescent="0.25">
      <c r="A21">
        <v>17</v>
      </c>
      <c r="B21" s="32" t="s">
        <v>37</v>
      </c>
      <c r="C21" s="36" t="s">
        <v>19</v>
      </c>
      <c r="D21" s="39">
        <v>10.5</v>
      </c>
      <c r="E21" s="39">
        <v>19</v>
      </c>
      <c r="F21" s="41">
        <v>0.80952380952380953</v>
      </c>
    </row>
    <row r="22" spans="1:6" x14ac:dyDescent="0.25">
      <c r="A22">
        <v>18</v>
      </c>
      <c r="B22" s="32" t="s">
        <v>38</v>
      </c>
      <c r="C22" s="35" t="s">
        <v>15</v>
      </c>
      <c r="D22" s="39">
        <v>16</v>
      </c>
      <c r="E22" s="39">
        <v>23.8</v>
      </c>
      <c r="F22" s="41">
        <v>0.48750000000000004</v>
      </c>
    </row>
    <row r="23" spans="1:6" x14ac:dyDescent="0.25">
      <c r="A23">
        <v>19</v>
      </c>
      <c r="B23" s="32" t="s">
        <v>39</v>
      </c>
      <c r="C23" s="35" t="s">
        <v>40</v>
      </c>
      <c r="D23" s="39">
        <v>9.9</v>
      </c>
      <c r="E23" s="39">
        <v>43.01</v>
      </c>
      <c r="F23" s="41">
        <v>3.3444444444444441</v>
      </c>
    </row>
    <row r="24" spans="1:6" x14ac:dyDescent="0.25">
      <c r="A24">
        <v>20</v>
      </c>
      <c r="B24" s="32" t="s">
        <v>41</v>
      </c>
      <c r="C24" s="35" t="s">
        <v>42</v>
      </c>
      <c r="D24" s="39">
        <v>3.99</v>
      </c>
      <c r="E24" s="39">
        <v>18.79</v>
      </c>
      <c r="F24" s="41">
        <v>3.7092731829573928</v>
      </c>
    </row>
    <row r="25" spans="1:6" x14ac:dyDescent="0.25">
      <c r="A25">
        <v>21</v>
      </c>
      <c r="B25" s="32" t="s">
        <v>43</v>
      </c>
      <c r="C25" s="35" t="s">
        <v>31</v>
      </c>
      <c r="D25" s="39">
        <v>4.99</v>
      </c>
      <c r="E25" s="39">
        <v>15</v>
      </c>
      <c r="F25" s="41">
        <v>2.0060120240480961</v>
      </c>
    </row>
    <row r="26" spans="1:6" x14ac:dyDescent="0.25">
      <c r="A26">
        <v>22</v>
      </c>
      <c r="B26" s="32" t="s">
        <v>44</v>
      </c>
      <c r="C26" s="35" t="s">
        <v>19</v>
      </c>
      <c r="D26" s="39">
        <v>5.99</v>
      </c>
      <c r="E26" s="39">
        <v>18</v>
      </c>
      <c r="F26" s="41">
        <v>2.005008347245409</v>
      </c>
    </row>
    <row r="27" spans="1:6" x14ac:dyDescent="0.25">
      <c r="A27">
        <v>23</v>
      </c>
      <c r="B27" s="32" t="s">
        <v>45</v>
      </c>
      <c r="C27" s="35" t="s">
        <v>31</v>
      </c>
      <c r="D27" s="39">
        <v>3.33</v>
      </c>
      <c r="E27" s="39">
        <v>16.809999999999999</v>
      </c>
      <c r="F27" s="41">
        <v>4.0480480480480479</v>
      </c>
    </row>
    <row r="28" spans="1:6" x14ac:dyDescent="0.25">
      <c r="A28">
        <v>24</v>
      </c>
      <c r="B28" s="32" t="s">
        <v>46</v>
      </c>
      <c r="C28" s="35" t="s">
        <v>26</v>
      </c>
      <c r="D28" s="39">
        <v>1.99</v>
      </c>
      <c r="E28" s="39">
        <v>6.66</v>
      </c>
      <c r="F28" s="41">
        <v>2.3467336683417086</v>
      </c>
    </row>
    <row r="29" spans="1:6" x14ac:dyDescent="0.25">
      <c r="A29">
        <v>25</v>
      </c>
      <c r="B29" s="32" t="s">
        <v>46</v>
      </c>
      <c r="C29" s="35" t="s">
        <v>19</v>
      </c>
      <c r="D29" s="39">
        <v>2.99</v>
      </c>
      <c r="E29" s="39">
        <v>12.24</v>
      </c>
      <c r="F29" s="41">
        <v>3.0936454849498327</v>
      </c>
    </row>
    <row r="30" spans="1:6" x14ac:dyDescent="0.25">
      <c r="A30">
        <v>26</v>
      </c>
      <c r="B30" s="32" t="s">
        <v>46</v>
      </c>
      <c r="C30" s="35" t="s">
        <v>40</v>
      </c>
      <c r="D30" s="39">
        <v>2.5</v>
      </c>
      <c r="E30" s="39">
        <v>20</v>
      </c>
      <c r="F30" s="41">
        <v>7</v>
      </c>
    </row>
    <row r="31" spans="1:6" x14ac:dyDescent="0.25">
      <c r="A31">
        <v>27</v>
      </c>
      <c r="B31" s="32" t="s">
        <v>47</v>
      </c>
      <c r="C31" s="35" t="s">
        <v>23</v>
      </c>
      <c r="D31" s="39">
        <v>1.5</v>
      </c>
      <c r="E31" s="39">
        <v>5</v>
      </c>
      <c r="F31" s="41">
        <v>2.3333333333333335</v>
      </c>
    </row>
    <row r="32" spans="1:6" x14ac:dyDescent="0.25">
      <c r="A32">
        <v>28</v>
      </c>
      <c r="B32" s="32" t="s">
        <v>48</v>
      </c>
      <c r="C32" s="35" t="s">
        <v>31</v>
      </c>
      <c r="D32" s="39">
        <v>4.49</v>
      </c>
      <c r="E32" s="39">
        <v>23.49</v>
      </c>
      <c r="F32" s="41">
        <v>4.231625835189309</v>
      </c>
    </row>
    <row r="33" spans="1:6" x14ac:dyDescent="0.25">
      <c r="A33">
        <v>29</v>
      </c>
      <c r="B33" s="32" t="s">
        <v>48</v>
      </c>
      <c r="C33" s="35" t="s">
        <v>49</v>
      </c>
      <c r="D33" s="39">
        <v>2</v>
      </c>
      <c r="E33" s="39">
        <v>5.81</v>
      </c>
      <c r="F33" s="41">
        <v>1.9049999999999998</v>
      </c>
    </row>
    <row r="34" spans="1:6" x14ac:dyDescent="0.25">
      <c r="A34">
        <v>30</v>
      </c>
      <c r="B34" s="32" t="s">
        <v>50</v>
      </c>
      <c r="C34" s="35" t="s">
        <v>40</v>
      </c>
      <c r="D34" s="39">
        <v>4.5</v>
      </c>
      <c r="E34" s="39">
        <v>6.99</v>
      </c>
      <c r="F34" s="41">
        <v>0.55333333333333334</v>
      </c>
    </row>
    <row r="35" spans="1:6" x14ac:dyDescent="0.25">
      <c r="A35">
        <v>31</v>
      </c>
      <c r="B35" s="32" t="s">
        <v>51</v>
      </c>
      <c r="C35" s="35" t="s">
        <v>23</v>
      </c>
      <c r="D35" s="39">
        <v>14.5</v>
      </c>
      <c r="E35" s="39">
        <v>20.48</v>
      </c>
      <c r="F35" s="41">
        <v>0.41241379310344828</v>
      </c>
    </row>
    <row r="36" spans="1:6" x14ac:dyDescent="0.25">
      <c r="A36">
        <v>32</v>
      </c>
      <c r="B36" s="32" t="s">
        <v>52</v>
      </c>
      <c r="C36" s="35" t="s">
        <v>53</v>
      </c>
      <c r="D36" s="39">
        <v>54</v>
      </c>
      <c r="E36" s="39">
        <v>232.15</v>
      </c>
      <c r="F36" s="41">
        <v>3.299074074074074</v>
      </c>
    </row>
    <row r="37" spans="1:6" x14ac:dyDescent="0.25">
      <c r="A37">
        <v>33</v>
      </c>
      <c r="B37" s="32" t="s">
        <v>54</v>
      </c>
      <c r="C37" s="35" t="s">
        <v>19</v>
      </c>
      <c r="D37" s="39">
        <v>9.99</v>
      </c>
      <c r="E37" s="39">
        <v>22</v>
      </c>
      <c r="F37" s="41">
        <v>1.2022022022022021</v>
      </c>
    </row>
    <row r="38" spans="1:6" x14ac:dyDescent="0.25">
      <c r="A38">
        <v>34</v>
      </c>
      <c r="B38" s="32" t="s">
        <v>55</v>
      </c>
      <c r="C38" s="35" t="s">
        <v>56</v>
      </c>
      <c r="D38" s="39">
        <v>28.93</v>
      </c>
      <c r="E38" s="39">
        <v>45</v>
      </c>
      <c r="F38" s="41">
        <v>0.55547874179052892</v>
      </c>
    </row>
    <row r="39" spans="1:6" x14ac:dyDescent="0.25">
      <c r="A39">
        <v>35</v>
      </c>
      <c r="B39" s="32" t="s">
        <v>57</v>
      </c>
      <c r="C39" s="35" t="s">
        <v>58</v>
      </c>
      <c r="D39" s="39">
        <v>7</v>
      </c>
      <c r="E39" s="39">
        <v>15</v>
      </c>
      <c r="F39" s="41">
        <v>1.1428571428571428</v>
      </c>
    </row>
    <row r="40" spans="1:6" x14ac:dyDescent="0.25">
      <c r="A40">
        <v>36</v>
      </c>
      <c r="B40" s="32" t="s">
        <v>59</v>
      </c>
      <c r="C40" s="36" t="s">
        <v>60</v>
      </c>
      <c r="D40" s="39">
        <v>2.4900000000000002</v>
      </c>
      <c r="E40" s="39">
        <v>11.31</v>
      </c>
      <c r="F40" s="41">
        <v>3.5421686746987948</v>
      </c>
    </row>
    <row r="41" spans="1:6" x14ac:dyDescent="0.25">
      <c r="A41">
        <v>37</v>
      </c>
      <c r="B41" s="32" t="s">
        <v>59</v>
      </c>
      <c r="C41" s="36" t="s">
        <v>61</v>
      </c>
      <c r="D41" s="39">
        <v>4.99</v>
      </c>
      <c r="E41" s="39">
        <v>18.13</v>
      </c>
      <c r="F41" s="41">
        <v>2.633266533066132</v>
      </c>
    </row>
    <row r="42" spans="1:6" x14ac:dyDescent="0.25">
      <c r="A42">
        <v>38</v>
      </c>
      <c r="B42" s="32" t="s">
        <v>62</v>
      </c>
      <c r="C42" s="36" t="s">
        <v>31</v>
      </c>
      <c r="D42" s="39">
        <v>3.33</v>
      </c>
      <c r="E42" s="39">
        <v>15</v>
      </c>
      <c r="F42" s="41">
        <v>3.5045045045045042</v>
      </c>
    </row>
    <row r="43" spans="1:6" x14ac:dyDescent="0.25">
      <c r="A43">
        <v>39</v>
      </c>
      <c r="B43" s="32" t="s">
        <v>64</v>
      </c>
      <c r="C43" s="36" t="s">
        <v>63</v>
      </c>
      <c r="D43" s="39">
        <v>4.29</v>
      </c>
      <c r="E43" s="39">
        <v>13.49</v>
      </c>
      <c r="F43" s="41">
        <v>2.1445221445221443</v>
      </c>
    </row>
    <row r="44" spans="1:6" x14ac:dyDescent="0.25">
      <c r="A44">
        <v>40</v>
      </c>
      <c r="B44" s="32" t="s">
        <v>65</v>
      </c>
      <c r="C44" s="36" t="s">
        <v>31</v>
      </c>
      <c r="D44" s="39">
        <v>7.79</v>
      </c>
      <c r="E44" s="39">
        <v>22.28</v>
      </c>
      <c r="F44" s="41">
        <v>1.86007702182285</v>
      </c>
    </row>
    <row r="45" spans="1:6" x14ac:dyDescent="0.25">
      <c r="A45">
        <v>41</v>
      </c>
      <c r="B45" s="32" t="s">
        <v>66</v>
      </c>
      <c r="C45" s="36" t="s">
        <v>61</v>
      </c>
      <c r="D45" s="39">
        <v>7</v>
      </c>
      <c r="E45" s="39">
        <v>17.86</v>
      </c>
      <c r="F45" s="41">
        <v>1.5514285714285714</v>
      </c>
    </row>
    <row r="46" spans="1:6" x14ac:dyDescent="0.25">
      <c r="A46">
        <v>42</v>
      </c>
      <c r="B46" s="32" t="s">
        <v>66</v>
      </c>
      <c r="C46" s="36" t="s">
        <v>49</v>
      </c>
      <c r="D46" s="39">
        <v>11.99</v>
      </c>
      <c r="E46" s="39">
        <v>29.79</v>
      </c>
      <c r="F46" s="41">
        <v>1.4845704753961633</v>
      </c>
    </row>
    <row r="47" spans="1:6" x14ac:dyDescent="0.25">
      <c r="A47">
        <v>43</v>
      </c>
      <c r="B47" s="32" t="s">
        <v>67</v>
      </c>
      <c r="C47" s="36" t="s">
        <v>63</v>
      </c>
      <c r="D47" s="39">
        <v>8.5</v>
      </c>
      <c r="E47" s="39">
        <v>21.24</v>
      </c>
      <c r="F47" s="41">
        <v>1.4988235294117644</v>
      </c>
    </row>
    <row r="48" spans="1:6" x14ac:dyDescent="0.25">
      <c r="A48">
        <v>44</v>
      </c>
      <c r="B48" s="32" t="s">
        <v>68</v>
      </c>
      <c r="C48" s="36" t="s">
        <v>40</v>
      </c>
      <c r="D48" s="39">
        <v>15.66</v>
      </c>
      <c r="E48" s="39">
        <v>21.5</v>
      </c>
      <c r="F48" s="41">
        <v>0.37292464878671772</v>
      </c>
    </row>
    <row r="49" spans="1:6" x14ac:dyDescent="0.25">
      <c r="A49">
        <v>45</v>
      </c>
      <c r="B49" s="32" t="s">
        <v>166</v>
      </c>
      <c r="C49" s="36" t="s">
        <v>15</v>
      </c>
      <c r="D49" s="39">
        <v>3.9</v>
      </c>
      <c r="E49" s="39">
        <v>42.15</v>
      </c>
      <c r="F49" s="41">
        <v>9.8076923076923084</v>
      </c>
    </row>
    <row r="50" spans="1:6" x14ac:dyDescent="0.25">
      <c r="A50">
        <v>46</v>
      </c>
      <c r="B50" s="32" t="s">
        <v>69</v>
      </c>
      <c r="C50" s="36" t="s">
        <v>23</v>
      </c>
      <c r="D50" s="39">
        <v>4.1500000000000004</v>
      </c>
      <c r="E50" s="39">
        <v>12.65</v>
      </c>
      <c r="F50" s="41">
        <v>2.0481927710843371</v>
      </c>
    </row>
    <row r="51" spans="1:6" x14ac:dyDescent="0.25">
      <c r="A51">
        <v>47</v>
      </c>
      <c r="B51" s="32" t="s">
        <v>70</v>
      </c>
      <c r="C51" s="36" t="s">
        <v>23</v>
      </c>
      <c r="D51" s="39">
        <v>3.33</v>
      </c>
      <c r="E51" s="39">
        <v>20.3</v>
      </c>
      <c r="F51" s="41">
        <v>5.0960960960960957</v>
      </c>
    </row>
    <row r="52" spans="1:6" x14ac:dyDescent="0.25">
      <c r="A52">
        <v>48</v>
      </c>
      <c r="B52" s="32" t="s">
        <v>71</v>
      </c>
      <c r="C52" s="36" t="s">
        <v>23</v>
      </c>
      <c r="D52" s="39">
        <v>5.99</v>
      </c>
      <c r="E52" s="39">
        <v>35.270000000000003</v>
      </c>
      <c r="F52" s="41">
        <v>4.8881469115191987</v>
      </c>
    </row>
    <row r="53" spans="1:6" x14ac:dyDescent="0.25">
      <c r="A53">
        <v>49</v>
      </c>
      <c r="B53" s="32" t="s">
        <v>72</v>
      </c>
      <c r="C53" s="36" t="s">
        <v>23</v>
      </c>
      <c r="D53" s="39">
        <v>3.99</v>
      </c>
      <c r="E53" s="39">
        <v>22.05</v>
      </c>
      <c r="F53" s="41">
        <v>4.526315789473685</v>
      </c>
    </row>
    <row r="54" spans="1:6" x14ac:dyDescent="0.25">
      <c r="A54">
        <v>50</v>
      </c>
      <c r="B54" s="32" t="s">
        <v>73</v>
      </c>
      <c r="C54" s="36" t="s">
        <v>74</v>
      </c>
      <c r="D54" s="39">
        <v>4</v>
      </c>
      <c r="E54" s="39">
        <v>9.16</v>
      </c>
      <c r="F54" s="41">
        <v>1.29</v>
      </c>
    </row>
    <row r="55" spans="1:6" x14ac:dyDescent="0.25">
      <c r="A55">
        <v>51</v>
      </c>
      <c r="B55" s="32" t="s">
        <v>75</v>
      </c>
      <c r="C55" s="36" t="s">
        <v>40</v>
      </c>
      <c r="D55" s="39">
        <v>7.99</v>
      </c>
      <c r="E55" s="39">
        <v>32.9</v>
      </c>
      <c r="F55" s="41">
        <v>3.117647058823529</v>
      </c>
    </row>
    <row r="56" spans="1:6" x14ac:dyDescent="0.25">
      <c r="A56">
        <v>52</v>
      </c>
      <c r="B56" s="32" t="s">
        <v>76</v>
      </c>
      <c r="C56" s="36" t="s">
        <v>77</v>
      </c>
      <c r="D56" s="39">
        <v>3.33</v>
      </c>
      <c r="E56" s="39">
        <v>9.73</v>
      </c>
      <c r="F56" s="41">
        <v>1.9219219219219219</v>
      </c>
    </row>
    <row r="57" spans="1:6" x14ac:dyDescent="0.25">
      <c r="A57">
        <v>53</v>
      </c>
      <c r="B57" s="32" t="s">
        <v>78</v>
      </c>
      <c r="C57" s="36" t="s">
        <v>15</v>
      </c>
      <c r="D57" s="39">
        <v>3.33</v>
      </c>
      <c r="E57" s="39">
        <v>14.99</v>
      </c>
      <c r="F57" s="41">
        <v>3.5015015015015014</v>
      </c>
    </row>
    <row r="58" spans="1:6" x14ac:dyDescent="0.25">
      <c r="A58">
        <v>54</v>
      </c>
      <c r="B58" s="32" t="s">
        <v>78</v>
      </c>
      <c r="C58" s="36" t="s">
        <v>79</v>
      </c>
      <c r="D58" s="39">
        <v>4.99</v>
      </c>
      <c r="E58" s="39">
        <v>23.76</v>
      </c>
      <c r="F58" s="41">
        <v>3.7615230460921847</v>
      </c>
    </row>
    <row r="59" spans="1:6" x14ac:dyDescent="0.25">
      <c r="A59">
        <v>55</v>
      </c>
      <c r="B59" s="32" t="s">
        <v>80</v>
      </c>
      <c r="C59" s="36" t="s">
        <v>26</v>
      </c>
      <c r="D59" s="39">
        <v>3.5</v>
      </c>
      <c r="E59" s="39">
        <v>14.99</v>
      </c>
      <c r="F59" s="41">
        <v>3.2828571428571429</v>
      </c>
    </row>
    <row r="60" spans="1:6" x14ac:dyDescent="0.25">
      <c r="A60">
        <v>56</v>
      </c>
      <c r="B60" s="32" t="s">
        <v>80</v>
      </c>
      <c r="C60" s="36" t="s">
        <v>19</v>
      </c>
      <c r="D60" s="39">
        <v>18</v>
      </c>
      <c r="E60" s="39">
        <v>29.99</v>
      </c>
      <c r="F60" s="41">
        <v>0.66611111111111099</v>
      </c>
    </row>
    <row r="61" spans="1:6" x14ac:dyDescent="0.25">
      <c r="A61">
        <v>57</v>
      </c>
      <c r="B61" s="32" t="s">
        <v>81</v>
      </c>
      <c r="C61" s="36" t="s">
        <v>40</v>
      </c>
      <c r="D61" s="39">
        <v>18.62</v>
      </c>
      <c r="E61" s="39">
        <v>26.99</v>
      </c>
      <c r="F61" s="41">
        <v>0.44951664876476888</v>
      </c>
    </row>
    <row r="62" spans="1:6" x14ac:dyDescent="0.25">
      <c r="A62">
        <v>58</v>
      </c>
      <c r="B62" s="32" t="s">
        <v>82</v>
      </c>
      <c r="C62" s="36" t="s">
        <v>53</v>
      </c>
      <c r="D62" s="39">
        <v>6.99</v>
      </c>
      <c r="E62" s="39">
        <v>15.85</v>
      </c>
      <c r="F62" s="41">
        <v>1.2675250357653789</v>
      </c>
    </row>
    <row r="63" spans="1:6" x14ac:dyDescent="0.25">
      <c r="A63">
        <v>59</v>
      </c>
      <c r="B63" s="32" t="s">
        <v>82</v>
      </c>
      <c r="C63" s="36" t="s">
        <v>83</v>
      </c>
      <c r="D63" s="39">
        <v>9.99</v>
      </c>
      <c r="E63" s="39">
        <v>30.76</v>
      </c>
      <c r="F63" s="41">
        <v>2.0790790790790794</v>
      </c>
    </row>
    <row r="64" spans="1:6" x14ac:dyDescent="0.25">
      <c r="A64">
        <v>60</v>
      </c>
      <c r="B64" s="32" t="s">
        <v>84</v>
      </c>
      <c r="C64" s="36" t="s">
        <v>40</v>
      </c>
      <c r="D64" s="39">
        <v>3.51</v>
      </c>
      <c r="E64" s="39">
        <v>14.99</v>
      </c>
      <c r="F64" s="41">
        <v>3.2706552706552712</v>
      </c>
    </row>
    <row r="65" spans="1:6" x14ac:dyDescent="0.25">
      <c r="A65">
        <v>61</v>
      </c>
      <c r="B65" s="32" t="s">
        <v>85</v>
      </c>
      <c r="C65" s="36" t="s">
        <v>21</v>
      </c>
      <c r="D65" s="39">
        <v>18</v>
      </c>
      <c r="E65" s="39">
        <v>40.200000000000003</v>
      </c>
      <c r="F65" s="41">
        <v>1.2333333333333334</v>
      </c>
    </row>
    <row r="66" spans="1:6" x14ac:dyDescent="0.25">
      <c r="A66">
        <v>62</v>
      </c>
      <c r="B66" s="32" t="s">
        <v>86</v>
      </c>
      <c r="C66" s="36" t="s">
        <v>87</v>
      </c>
      <c r="D66" s="39">
        <v>14.99</v>
      </c>
      <c r="E66" s="39">
        <v>32.15</v>
      </c>
      <c r="F66" s="41">
        <v>1.1447631754503</v>
      </c>
    </row>
    <row r="67" spans="1:6" x14ac:dyDescent="0.25">
      <c r="A67">
        <v>63</v>
      </c>
      <c r="B67" s="32" t="s">
        <v>88</v>
      </c>
      <c r="C67" s="36" t="s">
        <v>31</v>
      </c>
      <c r="D67" s="39">
        <v>5.99</v>
      </c>
      <c r="E67" s="39">
        <v>16.899999999999999</v>
      </c>
      <c r="F67" s="41">
        <v>1.8213689482470781</v>
      </c>
    </row>
    <row r="68" spans="1:6" x14ac:dyDescent="0.25">
      <c r="A68">
        <v>64</v>
      </c>
      <c r="B68" s="32" t="s">
        <v>89</v>
      </c>
      <c r="C68" s="36" t="s">
        <v>40</v>
      </c>
      <c r="D68" s="39">
        <v>3.99</v>
      </c>
      <c r="E68" s="39">
        <v>11.31</v>
      </c>
      <c r="F68" s="41">
        <v>1.8345864661654134</v>
      </c>
    </row>
    <row r="69" spans="1:6" x14ac:dyDescent="0.25">
      <c r="A69">
        <v>65</v>
      </c>
      <c r="B69" s="32" t="s">
        <v>89</v>
      </c>
      <c r="C69" s="36" t="s">
        <v>31</v>
      </c>
      <c r="D69" s="39">
        <v>8.9</v>
      </c>
      <c r="E69" s="39">
        <v>47.96</v>
      </c>
      <c r="F69" s="41">
        <v>4.3887640449438203</v>
      </c>
    </row>
    <row r="70" spans="1:6" x14ac:dyDescent="0.25">
      <c r="A70">
        <v>66</v>
      </c>
      <c r="B70" s="32" t="s">
        <v>90</v>
      </c>
      <c r="C70" s="36" t="s">
        <v>91</v>
      </c>
      <c r="D70" s="39">
        <v>1.95</v>
      </c>
      <c r="E70" s="39">
        <v>8</v>
      </c>
      <c r="F70" s="41">
        <v>3.1025641025641026</v>
      </c>
    </row>
    <row r="71" spans="1:6" x14ac:dyDescent="0.25">
      <c r="A71">
        <v>67</v>
      </c>
      <c r="B71" s="32" t="s">
        <v>92</v>
      </c>
      <c r="C71" s="36" t="s">
        <v>40</v>
      </c>
      <c r="D71" s="39">
        <v>0.99</v>
      </c>
      <c r="E71" s="39">
        <v>1.71</v>
      </c>
      <c r="F71" s="41">
        <v>0.72727272727272729</v>
      </c>
    </row>
    <row r="72" spans="1:6" x14ac:dyDescent="0.25">
      <c r="A72">
        <v>68</v>
      </c>
      <c r="B72" s="32" t="s">
        <v>94</v>
      </c>
      <c r="C72" s="36" t="s">
        <v>95</v>
      </c>
      <c r="D72" s="39">
        <v>6</v>
      </c>
      <c r="E72" s="39">
        <v>18.5</v>
      </c>
      <c r="F72" s="41">
        <v>2.0833333333333335</v>
      </c>
    </row>
    <row r="73" spans="1:6" x14ac:dyDescent="0.25">
      <c r="A73">
        <v>69</v>
      </c>
      <c r="B73" s="32" t="s">
        <v>93</v>
      </c>
      <c r="C73" s="36" t="s">
        <v>15</v>
      </c>
      <c r="D73" s="39">
        <v>4.99</v>
      </c>
      <c r="E73" s="39">
        <v>18.75</v>
      </c>
      <c r="F73" s="41">
        <v>2.7575150300601199</v>
      </c>
    </row>
    <row r="74" spans="1:6" x14ac:dyDescent="0.25">
      <c r="A74">
        <v>70</v>
      </c>
      <c r="B74" s="32" t="s">
        <v>96</v>
      </c>
      <c r="C74" s="36" t="s">
        <v>23</v>
      </c>
      <c r="D74" s="39">
        <v>3.7</v>
      </c>
      <c r="E74" s="39">
        <v>22.9</v>
      </c>
      <c r="F74" s="41">
        <v>5.1891891891891886</v>
      </c>
    </row>
    <row r="75" spans="1:6" x14ac:dyDescent="0.25">
      <c r="A75">
        <v>71</v>
      </c>
      <c r="B75" s="32" t="s">
        <v>97</v>
      </c>
      <c r="C75" s="36" t="s">
        <v>98</v>
      </c>
      <c r="D75" s="39">
        <v>3.29</v>
      </c>
      <c r="E75" s="39">
        <v>9.7899999999999991</v>
      </c>
      <c r="F75" s="41">
        <v>1.9756838905775074</v>
      </c>
    </row>
    <row r="76" spans="1:6" x14ac:dyDescent="0.25">
      <c r="A76">
        <v>72</v>
      </c>
      <c r="B76" s="32" t="s">
        <v>99</v>
      </c>
      <c r="C76" s="36" t="s">
        <v>58</v>
      </c>
      <c r="D76" s="39">
        <v>6</v>
      </c>
      <c r="E76" s="39">
        <v>16.7</v>
      </c>
      <c r="F76" s="41">
        <v>1.7833333333333332</v>
      </c>
    </row>
    <row r="77" spans="1:6" x14ac:dyDescent="0.25">
      <c r="A77">
        <v>73</v>
      </c>
      <c r="B77" s="32" t="s">
        <v>99</v>
      </c>
      <c r="C77" s="36" t="s">
        <v>23</v>
      </c>
      <c r="D77" s="39">
        <v>10.9</v>
      </c>
      <c r="E77" s="39">
        <v>29.9</v>
      </c>
      <c r="F77" s="41">
        <v>1.7431192660550459</v>
      </c>
    </row>
    <row r="78" spans="1:6" x14ac:dyDescent="0.25">
      <c r="A78">
        <v>74</v>
      </c>
      <c r="B78" s="32" t="s">
        <v>100</v>
      </c>
      <c r="C78" s="36" t="s">
        <v>23</v>
      </c>
      <c r="D78" s="39">
        <v>9.99</v>
      </c>
      <c r="E78" s="39">
        <v>40.35</v>
      </c>
      <c r="F78" s="41">
        <v>3.0390390390390389</v>
      </c>
    </row>
    <row r="79" spans="1:6" ht="15.75" thickBot="1" x14ac:dyDescent="0.3">
      <c r="A79">
        <v>75</v>
      </c>
      <c r="B79" s="33" t="s">
        <v>101</v>
      </c>
      <c r="C79" s="36" t="s">
        <v>23</v>
      </c>
      <c r="D79" s="39">
        <v>5</v>
      </c>
      <c r="E79" s="39">
        <v>28.33</v>
      </c>
      <c r="F79" s="41">
        <v>4.6659999999999995</v>
      </c>
    </row>
    <row r="80" spans="1:6" ht="15.75" thickBot="1" x14ac:dyDescent="0.3">
      <c r="A80">
        <v>76</v>
      </c>
      <c r="B80" s="34" t="s">
        <v>102</v>
      </c>
      <c r="C80" s="37" t="s">
        <v>15</v>
      </c>
      <c r="D80" s="39">
        <v>6</v>
      </c>
      <c r="E80" s="39">
        <v>13.65</v>
      </c>
      <c r="F80" s="41">
        <v>1.2750000000000001</v>
      </c>
    </row>
    <row r="81" spans="1:6" ht="15.75" thickBot="1" x14ac:dyDescent="0.3">
      <c r="A81">
        <v>77</v>
      </c>
      <c r="B81" s="12" t="s">
        <v>102</v>
      </c>
      <c r="C81" s="38" t="s">
        <v>103</v>
      </c>
      <c r="D81" s="40">
        <v>10.9</v>
      </c>
      <c r="E81" s="40">
        <v>27.42</v>
      </c>
      <c r="F81" s="42">
        <v>1.5155963302752296</v>
      </c>
    </row>
    <row r="82" spans="1:6" ht="15.75" thickBot="1" x14ac:dyDescent="0.3">
      <c r="B82" s="86" t="s">
        <v>160</v>
      </c>
      <c r="C82" s="87"/>
      <c r="D82" s="83">
        <v>975.12583783783805</v>
      </c>
      <c r="E82" s="84"/>
      <c r="F82" s="85"/>
    </row>
    <row r="83" spans="1:6" ht="15.75" thickBot="1" x14ac:dyDescent="0.3">
      <c r="B83" s="91" t="s">
        <v>9</v>
      </c>
      <c r="C83" s="92"/>
      <c r="D83" s="30">
        <v>691.07000000000016</v>
      </c>
      <c r="E83" s="30">
        <v>1962.1300000000003</v>
      </c>
      <c r="F83" s="31">
        <v>1.8392637504160214</v>
      </c>
    </row>
    <row r="84" spans="1:6" ht="15.75" thickBot="1" x14ac:dyDescent="0.3"/>
    <row r="85" spans="1:6" ht="15.75" thickBot="1" x14ac:dyDescent="0.3">
      <c r="B85" s="88" t="s">
        <v>165</v>
      </c>
      <c r="C85" s="89"/>
      <c r="D85" s="89"/>
      <c r="E85" s="89"/>
      <c r="F85" s="90"/>
    </row>
  </sheetData>
  <sheetProtection algorithmName="SHA-512" hashValue="mzhLqk2pu1+cBRzYTC1Mwy9Q0u96QLuG2QO5DV1Dt2XonrDcVPZKApbza9oLL9NEc4s+pD6ByhfY/z3FDtlLGA==" saltValue="VF1+wiiyCrNF+vw3vdSJNw==" spinCount="100000" sheet="1" objects="1" scenarios="1"/>
  <mergeCells count="10">
    <mergeCell ref="A1:F2"/>
    <mergeCell ref="D82:F82"/>
    <mergeCell ref="B82:C82"/>
    <mergeCell ref="B85:F85"/>
    <mergeCell ref="B83:C83"/>
    <mergeCell ref="C3:C4"/>
    <mergeCell ref="D3:D4"/>
    <mergeCell ref="E3:E4"/>
    <mergeCell ref="F3:F4"/>
    <mergeCell ref="A3:B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Farmácias</vt:lpstr>
      <vt:lpstr>Resumo Pesquisa Farmácias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pmrv0327</cp:lastModifiedBy>
  <cp:lastPrinted>2021-08-02T14:17:50Z</cp:lastPrinted>
  <dcterms:created xsi:type="dcterms:W3CDTF">2021-07-08T12:43:38Z</dcterms:created>
  <dcterms:modified xsi:type="dcterms:W3CDTF">2021-08-09T18:50:33Z</dcterms:modified>
</cp:coreProperties>
</file>